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11-NAS\share\admin\R06年度データ\03 教務\00 月歴・年暦\年歴（年間行事計画一覧）\R06　学校評価委員会は７月末に入れること\"/>
    </mc:Choice>
  </mc:AlternateContent>
  <xr:revisionPtr revIDLastSave="0" documentId="13_ncr:1_{6090D846-2D04-49BC-8C52-9E7C28B86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５年度 (案）" sheetId="12" r:id="rId1"/>
  </sheets>
  <definedNames>
    <definedName name="_xlnm.Print_Area" localSheetId="0">'0５年度 (案）'!$A$1:$BR$50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0" i="12" l="1"/>
  <c r="BQ50" i="12"/>
  <c r="BP50" i="12"/>
  <c r="BO50" i="12"/>
  <c r="BN50" i="12"/>
  <c r="BR49" i="12"/>
  <c r="BQ49" i="12"/>
  <c r="BP49" i="12"/>
  <c r="BO49" i="12"/>
  <c r="BN49" i="12"/>
  <c r="BR48" i="12"/>
  <c r="BQ48" i="12"/>
  <c r="BE39" i="12" s="1"/>
  <c r="BP48" i="12"/>
  <c r="BO48" i="12"/>
  <c r="BN48" i="12"/>
  <c r="BR47" i="12"/>
  <c r="BQ47" i="12"/>
  <c r="BP47" i="12"/>
  <c r="BO47" i="12"/>
  <c r="BN47" i="12"/>
  <c r="BE38" i="12" s="1"/>
  <c r="BR46" i="12"/>
  <c r="BQ46" i="12"/>
  <c r="BP46" i="12"/>
  <c r="BO46" i="12"/>
  <c r="BE37" i="12" s="1"/>
  <c r="BN46" i="12"/>
  <c r="BR45" i="12"/>
  <c r="BQ45" i="12"/>
  <c r="BP45" i="12"/>
  <c r="BE36" i="12" s="1"/>
  <c r="BO45" i="12"/>
  <c r="BN45" i="12"/>
  <c r="AU42" i="12"/>
  <c r="AQ42" i="12"/>
  <c r="AM42" i="12"/>
  <c r="AI42" i="12"/>
  <c r="AE42" i="12"/>
  <c r="AA42" i="12"/>
  <c r="W42" i="12"/>
  <c r="S42" i="12"/>
  <c r="O42" i="12"/>
  <c r="K42" i="12"/>
  <c r="G42" i="12"/>
  <c r="C42" i="12"/>
  <c r="AW41" i="12"/>
  <c r="AW40" i="12"/>
  <c r="AW39" i="12"/>
  <c r="AW38" i="12"/>
  <c r="AW37" i="12"/>
  <c r="AW36" i="12"/>
  <c r="AM34" i="12"/>
  <c r="AE34" i="12"/>
  <c r="S34" i="12"/>
  <c r="BE41" i="12" l="1"/>
  <c r="BE40" i="12"/>
  <c r="AZ36" i="12"/>
  <c r="BJ36" i="12" s="1"/>
  <c r="AZ39" i="12"/>
  <c r="BJ39" i="12" s="1"/>
  <c r="AW44" i="12"/>
  <c r="AF1" i="12" s="1"/>
  <c r="AZ41" i="12"/>
  <c r="BJ41" i="12" s="1"/>
  <c r="AW42" i="12"/>
  <c r="AZ40" i="12"/>
  <c r="BJ40" i="12" s="1"/>
  <c r="AZ38" i="12"/>
  <c r="BJ38" i="12" s="1"/>
  <c r="AZ37" i="12"/>
  <c r="BJ37" i="12" s="1"/>
</calcChain>
</file>

<file path=xl/sharedStrings.xml><?xml version="1.0" encoding="utf-8"?>
<sst xmlns="http://schemas.openxmlformats.org/spreadsheetml/2006/main" count="939" uniqueCount="195">
  <si>
    <t>○</t>
    <phoneticPr fontId="1"/>
  </si>
  <si>
    <t>【元日】</t>
    <rPh sb="1" eb="3">
      <t>ガンジツ</t>
    </rPh>
    <phoneticPr fontId="1"/>
  </si>
  <si>
    <t>給食</t>
    <rPh sb="0" eb="2">
      <t>キュウショク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</si>
  <si>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</si>
  <si>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</si>
  <si>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</si>
  <si>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</si>
  <si>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</si>
  <si>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</si>
  <si>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</si>
  <si>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土</t>
    <phoneticPr fontId="1"/>
  </si>
  <si>
    <t>木</t>
    <phoneticPr fontId="1"/>
  </si>
  <si>
    <t>○</t>
  </si>
  <si>
    <t>火</t>
    <rPh sb="0" eb="1">
      <t>カ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</si>
  <si>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</si>
  <si>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</si>
  <si>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 xml:space="preserve">  </t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</si>
  <si>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</si>
  <si>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</si>
  <si>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金</t>
    <rPh sb="0" eb="1">
      <t>キン</t>
    </rPh>
    <phoneticPr fontId="1"/>
  </si>
  <si>
    <t>山の日</t>
    <rPh sb="0" eb="1">
      <t>ヤマ</t>
    </rPh>
    <rPh sb="2" eb="3">
      <t>ヒ</t>
    </rPh>
    <phoneticPr fontId="1"/>
  </si>
  <si>
    <t>月曜</t>
    <rPh sb="0" eb="2">
      <t>ゲツヨウ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</si>
  <si>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</si>
  <si>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</si>
  <si>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</si>
  <si>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</si>
  <si>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土曜</t>
    <rPh sb="0" eb="2">
      <t>ドヨウ</t>
    </rPh>
    <phoneticPr fontId="1"/>
  </si>
  <si>
    <t>欠時</t>
    <rPh sb="0" eb="1">
      <t>ケツ</t>
    </rPh>
    <rPh sb="1" eb="2">
      <t>ジ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</si>
  <si>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</si>
  <si>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</si>
  <si>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</si>
  <si>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</si>
  <si>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</si>
  <si>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</si>
  <si>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 xml:space="preserve"> </t>
    <phoneticPr fontId="1"/>
  </si>
  <si>
    <t>入学式準備</t>
  </si>
  <si>
    <t>（仕事納め）</t>
    <phoneticPr fontId="1"/>
  </si>
  <si>
    <t>６月②７火②８水①９木①10金①13月①14火①15水①</t>
    <rPh sb="1" eb="2">
      <t>ゲツ</t>
    </rPh>
    <rPh sb="4" eb="5">
      <t>カ</t>
    </rPh>
    <rPh sb="7" eb="8">
      <t>スイ</t>
    </rPh>
    <rPh sb="10" eb="11">
      <t>モク</t>
    </rPh>
    <rPh sb="14" eb="15">
      <t>キン</t>
    </rPh>
    <rPh sb="18" eb="19">
      <t>ゲツ</t>
    </rPh>
    <rPh sb="22" eb="23">
      <t>カ</t>
    </rPh>
    <rPh sb="26" eb="27">
      <t>スイ</t>
    </rPh>
    <phoneticPr fontId="1"/>
  </si>
  <si>
    <t>８金①22金①</t>
    <rPh sb="1" eb="2">
      <t>キン</t>
    </rPh>
    <rPh sb="5" eb="6">
      <t>キン</t>
    </rPh>
    <phoneticPr fontId="1"/>
  </si>
  <si>
    <t>８金②22金②</t>
    <rPh sb="1" eb="2">
      <t>キン</t>
    </rPh>
    <rPh sb="5" eb="6">
      <t>キン</t>
    </rPh>
    <phoneticPr fontId="1"/>
  </si>
  <si>
    <t>８金②</t>
    <rPh sb="1" eb="2">
      <t>キン</t>
    </rPh>
    <phoneticPr fontId="1"/>
  </si>
  <si>
    <t>教育会総会08金
運動会準備22金</t>
    <rPh sb="0" eb="3">
      <t>キョウイクカイ</t>
    </rPh>
    <rPh sb="3" eb="5">
      <t>ソウカイ</t>
    </rPh>
    <rPh sb="7" eb="8">
      <t>キン</t>
    </rPh>
    <rPh sb="9" eb="12">
      <t>ウンドウカイ</t>
    </rPh>
    <rPh sb="12" eb="14">
      <t>ジュンビ</t>
    </rPh>
    <rPh sb="16" eb="17">
      <t>キン</t>
    </rPh>
    <phoneticPr fontId="1"/>
  </si>
  <si>
    <t>1学期末16木
個人懇談１17金
個人懇談２20月</t>
    <rPh sb="1" eb="4">
      <t>ガッキマツ</t>
    </rPh>
    <rPh sb="6" eb="7">
      <t>モク</t>
    </rPh>
    <rPh sb="8" eb="10">
      <t>コジン</t>
    </rPh>
    <rPh sb="10" eb="12">
      <t>コンダン</t>
    </rPh>
    <rPh sb="15" eb="16">
      <t>キン</t>
    </rPh>
    <rPh sb="17" eb="19">
      <t>コジン</t>
    </rPh>
    <rPh sb="19" eb="21">
      <t>コンダン</t>
    </rPh>
    <rPh sb="24" eb="25">
      <t>ゲツ</t>
    </rPh>
    <phoneticPr fontId="1"/>
  </si>
  <si>
    <t>16木①17金①20月①</t>
    <rPh sb="2" eb="3">
      <t>モク</t>
    </rPh>
    <rPh sb="6" eb="7">
      <t>キン</t>
    </rPh>
    <rPh sb="10" eb="11">
      <t>ゲツ</t>
    </rPh>
    <phoneticPr fontId="1"/>
  </si>
  <si>
    <t>16木②17金②20月①</t>
    <rPh sb="2" eb="3">
      <t>モク</t>
    </rPh>
    <rPh sb="6" eb="7">
      <t>キン</t>
    </rPh>
    <rPh sb="10" eb="11">
      <t>ゲツ</t>
    </rPh>
    <phoneticPr fontId="1"/>
  </si>
  <si>
    <t>2学期始め31月</t>
    <rPh sb="1" eb="3">
      <t>ガッキ</t>
    </rPh>
    <rPh sb="3" eb="4">
      <t>ハジ</t>
    </rPh>
    <rPh sb="7" eb="8">
      <t>ゲツ</t>
    </rPh>
    <phoneticPr fontId="1"/>
  </si>
  <si>
    <t>31月①</t>
    <rPh sb="2" eb="3">
      <t>ゲツ</t>
    </rPh>
    <phoneticPr fontId="1"/>
  </si>
  <si>
    <t>１火①</t>
    <phoneticPr fontId="1"/>
  </si>
  <si>
    <t xml:space="preserve">教育会研修07水
就学時健診08木
</t>
    <rPh sb="7" eb="8">
      <t>スイ</t>
    </rPh>
    <rPh sb="9" eb="12">
      <t>シュウガクジ</t>
    </rPh>
    <rPh sb="12" eb="14">
      <t>ケンシン</t>
    </rPh>
    <rPh sb="16" eb="17">
      <t>モク</t>
    </rPh>
    <phoneticPr fontId="1"/>
  </si>
  <si>
    <t>７水①８木①</t>
    <rPh sb="1" eb="2">
      <t>スイ</t>
    </rPh>
    <rPh sb="4" eb="5">
      <t>モク</t>
    </rPh>
    <phoneticPr fontId="1"/>
  </si>
  <si>
    <t>７水②８木②</t>
    <rPh sb="1" eb="2">
      <t>スイ</t>
    </rPh>
    <rPh sb="4" eb="5">
      <t>モク</t>
    </rPh>
    <phoneticPr fontId="1"/>
  </si>
  <si>
    <t>２水①23水①24木①</t>
    <rPh sb="1" eb="2">
      <t>スイ</t>
    </rPh>
    <rPh sb="5" eb="6">
      <t>スイ</t>
    </rPh>
    <rPh sb="9" eb="10">
      <t>モク</t>
    </rPh>
    <phoneticPr fontId="1"/>
  </si>
  <si>
    <t>２水①22火①23水①
24木①</t>
    <rPh sb="1" eb="2">
      <t>スイ</t>
    </rPh>
    <rPh sb="5" eb="6">
      <t>カ</t>
    </rPh>
    <rPh sb="9" eb="10">
      <t>スイ</t>
    </rPh>
    <rPh sb="14" eb="15">
      <t>モク</t>
    </rPh>
    <phoneticPr fontId="1"/>
  </si>
  <si>
    <t>２水①22火①23水②
24木②</t>
    <rPh sb="1" eb="2">
      <t>スイ</t>
    </rPh>
    <rPh sb="5" eb="6">
      <t>カ</t>
    </rPh>
    <rPh sb="9" eb="10">
      <t>スイ</t>
    </rPh>
    <rPh sb="14" eb="15">
      <t>モク</t>
    </rPh>
    <phoneticPr fontId="1"/>
  </si>
  <si>
    <t>3学期始め08金
教育会研修13水</t>
    <rPh sb="1" eb="3">
      <t>ガッキ</t>
    </rPh>
    <rPh sb="3" eb="4">
      <t>ハジ</t>
    </rPh>
    <rPh sb="7" eb="8">
      <t>キン</t>
    </rPh>
    <rPh sb="9" eb="12">
      <t>キョウイクカイ</t>
    </rPh>
    <rPh sb="12" eb="14">
      <t>ケンシュウ</t>
    </rPh>
    <rPh sb="16" eb="17">
      <t>スイ</t>
    </rPh>
    <phoneticPr fontId="1"/>
  </si>
  <si>
    <t>８金①13水①</t>
    <rPh sb="1" eb="2">
      <t>キン</t>
    </rPh>
    <rPh sb="5" eb="6">
      <t>スイ</t>
    </rPh>
    <phoneticPr fontId="1"/>
  </si>
  <si>
    <t>８金②13水②</t>
    <rPh sb="1" eb="2">
      <t>キン</t>
    </rPh>
    <rPh sb="5" eb="6">
      <t>スイ</t>
    </rPh>
    <phoneticPr fontId="1"/>
  </si>
  <si>
    <t xml:space="preserve">授業参観懇談02火
</t>
    <rPh sb="0" eb="2">
      <t>ジュギョウ</t>
    </rPh>
    <rPh sb="2" eb="4">
      <t>サンカン</t>
    </rPh>
    <rPh sb="4" eb="6">
      <t>コンダン</t>
    </rPh>
    <rPh sb="8" eb="9">
      <t>カ</t>
    </rPh>
    <phoneticPr fontId="1"/>
  </si>
  <si>
    <t>２火①</t>
    <rPh sb="1" eb="2">
      <t>カ</t>
    </rPh>
    <phoneticPr fontId="1"/>
  </si>
  <si>
    <t>卒業式準備17水
卒業式18木
3学期末23火
修了式24水</t>
    <rPh sb="0" eb="3">
      <t>ソツギョウシキ</t>
    </rPh>
    <rPh sb="3" eb="5">
      <t>ジュンビ</t>
    </rPh>
    <rPh sb="7" eb="8">
      <t>スイ</t>
    </rPh>
    <rPh sb="9" eb="12">
      <t>ソツギョウシキ</t>
    </rPh>
    <rPh sb="14" eb="15">
      <t>モク</t>
    </rPh>
    <rPh sb="17" eb="20">
      <t>ガッキマツ</t>
    </rPh>
    <rPh sb="22" eb="23">
      <t>カ</t>
    </rPh>
    <rPh sb="24" eb="27">
      <t>シュウリョウシキ</t>
    </rPh>
    <rPh sb="29" eb="30">
      <t>スイ</t>
    </rPh>
    <phoneticPr fontId="1"/>
  </si>
  <si>
    <t>17水②18木③23火②
24水②</t>
    <rPh sb="2" eb="3">
      <t>スイ</t>
    </rPh>
    <rPh sb="6" eb="7">
      <t>モク</t>
    </rPh>
    <rPh sb="10" eb="11">
      <t>カ</t>
    </rPh>
    <rPh sb="15" eb="16">
      <t>スイ</t>
    </rPh>
    <phoneticPr fontId="1"/>
  </si>
  <si>
    <t>17水①18木②23火①
24水①</t>
    <rPh sb="2" eb="3">
      <t>スイ</t>
    </rPh>
    <rPh sb="6" eb="7">
      <t>モク</t>
    </rPh>
    <rPh sb="10" eb="11">
      <t>カ</t>
    </rPh>
    <rPh sb="15" eb="16">
      <t>スイ</t>
    </rPh>
    <phoneticPr fontId="1"/>
  </si>
  <si>
    <t>17水①18木②23火②
24水①</t>
    <rPh sb="2" eb="3">
      <t>スイ</t>
    </rPh>
    <rPh sb="6" eb="7">
      <t>モク</t>
    </rPh>
    <rPh sb="10" eb="11">
      <t>カ</t>
    </rPh>
    <rPh sb="15" eb="16">
      <t>スイ</t>
    </rPh>
    <phoneticPr fontId="1"/>
  </si>
  <si>
    <t>18木③23火②24水②</t>
    <rPh sb="2" eb="3">
      <t>モク</t>
    </rPh>
    <rPh sb="6" eb="7">
      <t>カ</t>
    </rPh>
    <rPh sb="10" eb="11">
      <t>スイ</t>
    </rPh>
    <phoneticPr fontId="1"/>
  </si>
  <si>
    <t>17水②18木③</t>
    <rPh sb="2" eb="3">
      <t>スイ</t>
    </rPh>
    <rPh sb="6" eb="7">
      <t>モク</t>
    </rPh>
    <phoneticPr fontId="1"/>
  </si>
  <si>
    <t>1学期欠時
月 火 水 木 金</t>
    <rPh sb="1" eb="3">
      <t>ガッキ</t>
    </rPh>
    <rPh sb="3" eb="5">
      <t>ケツジ</t>
    </rPh>
    <rPh sb="6" eb="7">
      <t>ゲツ</t>
    </rPh>
    <rPh sb="8" eb="9">
      <t>カ</t>
    </rPh>
    <rPh sb="10" eb="11">
      <t>スイ</t>
    </rPh>
    <rPh sb="12" eb="13">
      <t>モク</t>
    </rPh>
    <rPh sb="14" eb="15">
      <t>キン</t>
    </rPh>
    <phoneticPr fontId="1"/>
  </si>
  <si>
    <t>2学期欠時
月 火 水 木 金</t>
    <rPh sb="1" eb="3">
      <t>ガッキ</t>
    </rPh>
    <rPh sb="3" eb="5">
      <t>ケツジ</t>
    </rPh>
    <rPh sb="6" eb="7">
      <t>ゲツ</t>
    </rPh>
    <rPh sb="8" eb="9">
      <t>カ</t>
    </rPh>
    <rPh sb="10" eb="11">
      <t>スイ</t>
    </rPh>
    <rPh sb="12" eb="13">
      <t>モク</t>
    </rPh>
    <rPh sb="14" eb="15">
      <t>キン</t>
    </rPh>
    <phoneticPr fontId="1"/>
  </si>
  <si>
    <t>3学期欠時
月 火 水 木 金</t>
    <rPh sb="1" eb="3">
      <t>ガッキ</t>
    </rPh>
    <rPh sb="3" eb="5">
      <t>ケツジ</t>
    </rPh>
    <rPh sb="6" eb="7">
      <t>ゲツ</t>
    </rPh>
    <rPh sb="8" eb="9">
      <t>カ</t>
    </rPh>
    <rPh sb="10" eb="11">
      <t>スイ</t>
    </rPh>
    <rPh sb="12" eb="13">
      <t>モク</t>
    </rPh>
    <rPh sb="14" eb="15">
      <t>キン</t>
    </rPh>
    <phoneticPr fontId="1"/>
  </si>
  <si>
    <t>年間欠時数
月 火 水 木 金</t>
    <rPh sb="0" eb="2">
      <t>ネンカン</t>
    </rPh>
    <rPh sb="2" eb="3">
      <t>ケツ</t>
    </rPh>
    <rPh sb="3" eb="5">
      <t>ジスウ</t>
    </rPh>
    <rPh sb="6" eb="7">
      <t>ゲツ</t>
    </rPh>
    <rPh sb="8" eb="9">
      <t>カ</t>
    </rPh>
    <rPh sb="10" eb="11">
      <t>スイ</t>
    </rPh>
    <rPh sb="12" eb="13">
      <t>モク</t>
    </rPh>
    <rPh sb="14" eb="15">
      <t>キン</t>
    </rPh>
    <phoneticPr fontId="1"/>
  </si>
  <si>
    <t>総授業時数</t>
    <rPh sb="0" eb="1">
      <t>ソウ</t>
    </rPh>
    <rPh sb="1" eb="3">
      <t>ジュギョウ</t>
    </rPh>
    <rPh sb="3" eb="5">
      <t>ジスウ</t>
    </rPh>
    <phoneticPr fontId="1"/>
  </si>
  <si>
    <t>-</t>
    <phoneticPr fontId="1"/>
  </si>
  <si>
    <t>欠時総数</t>
    <rPh sb="0" eb="1">
      <t>ケツ</t>
    </rPh>
    <rPh sb="1" eb="2">
      <t>ジ</t>
    </rPh>
    <rPh sb="2" eb="4">
      <t>ソウスウ</t>
    </rPh>
    <phoneticPr fontId="1"/>
  </si>
  <si>
    <t>=</t>
    <phoneticPr fontId="1"/>
  </si>
  <si>
    <t>授業可能時数</t>
    <rPh sb="0" eb="2">
      <t>ジュギョウ</t>
    </rPh>
    <rPh sb="2" eb="4">
      <t>カノウ</t>
    </rPh>
    <rPh sb="4" eb="6">
      <t>ジスウ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</si>
  <si>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</si>
  <si>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</si>
  <si>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</si>
  <si>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</si>
  <si>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</si>
  <si>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</si>
  <si>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スポーツの日</t>
    <rPh sb="5" eb="6">
      <t>ヒ</t>
    </rPh>
    <phoneticPr fontId="1"/>
  </si>
  <si>
    <r>
      <rPr>
        <sz val="9"/>
        <color theme="1"/>
        <rFont val="HGSｺﾞｼｯｸM"/>
        <family val="3"/>
        <charset val="128"/>
      </rPr>
      <t xml:space="preserve">教育会研修10水
</t>
    </r>
    <r>
      <rPr>
        <sz val="8"/>
        <color theme="1"/>
        <rFont val="HGSｺﾞｼｯｸM"/>
        <family val="3"/>
        <charset val="128"/>
      </rPr>
      <t>授業参観懇談17水</t>
    </r>
    <rPh sb="0" eb="3">
      <t>キョウイクカイ</t>
    </rPh>
    <rPh sb="3" eb="5">
      <t>ケンシュウ</t>
    </rPh>
    <rPh sb="7" eb="8">
      <t>スイ</t>
    </rPh>
    <rPh sb="9" eb="11">
      <t>ジュギョウ</t>
    </rPh>
    <rPh sb="11" eb="13">
      <t>サンカン</t>
    </rPh>
    <rPh sb="13" eb="15">
      <t>コンダン</t>
    </rPh>
    <rPh sb="17" eb="18">
      <t>スイ</t>
    </rPh>
    <phoneticPr fontId="1"/>
  </si>
  <si>
    <r>
      <rPr>
        <sz val="9"/>
        <color theme="1"/>
        <rFont val="HGSｺﾞｼｯｸM"/>
        <family val="3"/>
        <charset val="128"/>
      </rPr>
      <t>2学期始め01火</t>
    </r>
    <r>
      <rPr>
        <sz val="9"/>
        <color rgb="FFFF0000"/>
        <rFont val="HGSｺﾞｼｯｸM"/>
        <family val="3"/>
        <charset val="128"/>
      </rPr>
      <t xml:space="preserve">
</t>
    </r>
    <r>
      <rPr>
        <sz val="8"/>
        <color rgb="FFFF0000"/>
        <rFont val="HGSｺﾞｼｯｸM"/>
        <family val="3"/>
        <charset val="128"/>
      </rPr>
      <t>※計画訪問16？水</t>
    </r>
    <rPh sb="1" eb="3">
      <t>ガッキ</t>
    </rPh>
    <rPh sb="3" eb="4">
      <t>ハジ</t>
    </rPh>
    <rPh sb="7" eb="8">
      <t>カ</t>
    </rPh>
    <rPh sb="10" eb="12">
      <t>ケイカク</t>
    </rPh>
    <rPh sb="12" eb="14">
      <t>ホウモン</t>
    </rPh>
    <rPh sb="17" eb="18">
      <t>スイ</t>
    </rPh>
    <phoneticPr fontId="1"/>
  </si>
  <si>
    <r>
      <rPr>
        <sz val="8"/>
        <color theme="1"/>
        <rFont val="HGSｺﾞｼｯｸM"/>
        <family val="3"/>
        <charset val="128"/>
      </rPr>
      <t>１火①</t>
    </r>
    <r>
      <rPr>
        <sz val="8"/>
        <color rgb="FFFF0000"/>
        <rFont val="HGSｺﾞｼｯｸM"/>
        <family val="3"/>
        <charset val="128"/>
      </rPr>
      <t>16水①</t>
    </r>
    <rPh sb="5" eb="6">
      <t>スイ</t>
    </rPh>
    <phoneticPr fontId="1"/>
  </si>
  <si>
    <r>
      <rPr>
        <sz val="8"/>
        <color theme="1"/>
        <rFont val="HGSｺﾞｼｯｸM"/>
        <family val="3"/>
        <charset val="128"/>
      </rPr>
      <t>希望個人懇談02水</t>
    </r>
    <r>
      <rPr>
        <sz val="9"/>
        <color theme="1"/>
        <rFont val="HGSｺﾞｼｯｸM"/>
        <family val="3"/>
        <charset val="128"/>
      </rPr>
      <t xml:space="preserve">
2学期末22火23水
終業式24木</t>
    </r>
    <rPh sb="0" eb="2">
      <t>キボウ</t>
    </rPh>
    <rPh sb="2" eb="4">
      <t>コジン</t>
    </rPh>
    <rPh sb="4" eb="6">
      <t>コンダン</t>
    </rPh>
    <rPh sb="8" eb="9">
      <t>スイ</t>
    </rPh>
    <rPh sb="11" eb="14">
      <t>ガッキマツ</t>
    </rPh>
    <rPh sb="16" eb="17">
      <t>カ</t>
    </rPh>
    <rPh sb="19" eb="20">
      <t>スイ</t>
    </rPh>
    <rPh sb="21" eb="24">
      <t>シュウギョウシキ</t>
    </rPh>
    <rPh sb="26" eb="27">
      <t>モク</t>
    </rPh>
    <phoneticPr fontId="1"/>
  </si>
  <si>
    <t>６月②７火①28火①</t>
    <phoneticPr fontId="1"/>
  </si>
  <si>
    <t>13金①</t>
    <phoneticPr fontId="1"/>
  </si>
  <si>
    <t>1学期始め
集団下校訓練27月
授業参観懇談28火</t>
    <rPh sb="1" eb="3">
      <t>ガッキ</t>
    </rPh>
    <rPh sb="3" eb="4">
      <t>ハジ</t>
    </rPh>
    <rPh sb="6" eb="8">
      <t>シュウダン</t>
    </rPh>
    <rPh sb="8" eb="10">
      <t>ゲコウ</t>
    </rPh>
    <rPh sb="10" eb="12">
      <t>クンレン</t>
    </rPh>
    <rPh sb="14" eb="15">
      <t>ゲツ</t>
    </rPh>
    <rPh sb="16" eb="18">
      <t>ジュギョウ</t>
    </rPh>
    <rPh sb="18" eb="20">
      <t>サンカン</t>
    </rPh>
    <rPh sb="20" eb="22">
      <t>コンダン</t>
    </rPh>
    <rPh sb="24" eb="25">
      <t>カ</t>
    </rPh>
    <phoneticPr fontId="1"/>
  </si>
  <si>
    <t>８金②22金①</t>
    <rPh sb="1" eb="2">
      <t>キン</t>
    </rPh>
    <rPh sb="5" eb="6">
      <t>キン</t>
    </rPh>
    <phoneticPr fontId="1"/>
  </si>
  <si>
    <t>10水①</t>
    <rPh sb="2" eb="3">
      <t>スイ</t>
    </rPh>
    <phoneticPr fontId="1"/>
  </si>
  <si>
    <t>10水②17水①</t>
    <rPh sb="2" eb="3">
      <t>スイ</t>
    </rPh>
    <rPh sb="6" eb="7">
      <t>スイ</t>
    </rPh>
    <phoneticPr fontId="1"/>
  </si>
  <si>
    <t>学校公開05木
地震引渡訓練13金</t>
    <rPh sb="0" eb="2">
      <t>ガッコウ</t>
    </rPh>
    <rPh sb="2" eb="4">
      <t>コウカイ</t>
    </rPh>
    <rPh sb="6" eb="7">
      <t>モク</t>
    </rPh>
    <rPh sb="8" eb="10">
      <t>ジシン</t>
    </rPh>
    <rPh sb="10" eb="11">
      <t>ヒ</t>
    </rPh>
    <rPh sb="11" eb="12">
      <t>ワタ</t>
    </rPh>
    <rPh sb="12" eb="14">
      <t>クンレン</t>
    </rPh>
    <rPh sb="16" eb="17">
      <t>キン</t>
    </rPh>
    <phoneticPr fontId="1"/>
  </si>
  <si>
    <t>５木①13金①</t>
    <rPh sb="1" eb="2">
      <t>モク</t>
    </rPh>
    <phoneticPr fontId="1"/>
  </si>
  <si>
    <t>１１月（授業日数 20）</t>
    <phoneticPr fontId="1"/>
  </si>
  <si>
    <t>○</t>
    <phoneticPr fontId="1"/>
  </si>
  <si>
    <t>○</t>
    <phoneticPr fontId="1"/>
  </si>
  <si>
    <t>昭和の日</t>
    <rPh sb="0" eb="2">
      <t>ショウワ</t>
    </rPh>
    <rPh sb="3" eb="4">
      <t>ヒ</t>
    </rPh>
    <phoneticPr fontId="1"/>
  </si>
  <si>
    <t>個人懇談①</t>
    <rPh sb="0" eb="2">
      <t>コジン</t>
    </rPh>
    <rPh sb="2" eb="4">
      <t>コンダン</t>
    </rPh>
    <phoneticPr fontId="1"/>
  </si>
  <si>
    <t>月</t>
    <phoneticPr fontId="1"/>
  </si>
  <si>
    <t>水</t>
    <phoneticPr fontId="1"/>
  </si>
  <si>
    <t>金</t>
    <phoneticPr fontId="1"/>
  </si>
  <si>
    <t>日</t>
    <phoneticPr fontId="1"/>
  </si>
  <si>
    <t>火</t>
    <phoneticPr fontId="1"/>
  </si>
  <si>
    <t>赴任</t>
    <rPh sb="0" eb="2">
      <t>フニン</t>
    </rPh>
    <phoneticPr fontId="1"/>
  </si>
  <si>
    <t>１月（授業日数 17）</t>
    <phoneticPr fontId="1"/>
  </si>
  <si>
    <t>○</t>
    <phoneticPr fontId="1"/>
  </si>
  <si>
    <t>全国学力学習状況調査</t>
    <rPh sb="0" eb="2">
      <t>ゼンコク</t>
    </rPh>
    <rPh sb="2" eb="4">
      <t>ガクリョク</t>
    </rPh>
    <rPh sb="4" eb="8">
      <t>ガクシュウジョウキョウ</t>
    </rPh>
    <rPh sb="8" eb="10">
      <t>チョウサ</t>
    </rPh>
    <phoneticPr fontId="1"/>
  </si>
  <si>
    <t>〇</t>
    <phoneticPr fontId="1"/>
  </si>
  <si>
    <t>新入生保護者説明会</t>
    <phoneticPr fontId="1"/>
  </si>
  <si>
    <t>３月（授業日数 15）</t>
    <phoneticPr fontId="1"/>
  </si>
  <si>
    <t>全校集会</t>
    <phoneticPr fontId="1"/>
  </si>
  <si>
    <t>秋分の日</t>
    <rPh sb="0" eb="2">
      <t>シュウブン</t>
    </rPh>
    <rPh sb="3" eb="4">
      <t>ヒ</t>
    </rPh>
    <phoneticPr fontId="1"/>
  </si>
  <si>
    <t>こどもの日</t>
    <rPh sb="4" eb="5">
      <t>ヒ</t>
    </rPh>
    <phoneticPr fontId="1"/>
  </si>
  <si>
    <t>振替休日</t>
    <rPh sb="0" eb="4">
      <t>フリカエキュウジツ</t>
    </rPh>
    <phoneticPr fontId="1"/>
  </si>
  <si>
    <t>海の日</t>
    <rPh sb="0" eb="1">
      <t>ウミ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</si>
  <si>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</si>
  <si>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振替休日</t>
    <rPh sb="0" eb="4">
      <t>フリカエキュウジツ</t>
    </rPh>
    <phoneticPr fontId="1"/>
  </si>
  <si>
    <t>終業式</t>
    <phoneticPr fontId="1"/>
  </si>
  <si>
    <t>始業式</t>
    <phoneticPr fontId="1"/>
  </si>
  <si>
    <t>（仕事始め）</t>
    <phoneticPr fontId="1"/>
  </si>
  <si>
    <t>４月（授業日数 16）</t>
    <rPh sb="1" eb="2">
      <t>ガツ</t>
    </rPh>
    <rPh sb="3" eb="4">
      <t>ジュ</t>
    </rPh>
    <rPh sb="4" eb="5">
      <t>ギョウ</t>
    </rPh>
    <rPh sb="5" eb="7">
      <t>ニッスウ</t>
    </rPh>
    <phoneticPr fontId="1"/>
  </si>
  <si>
    <t>○</t>
    <phoneticPr fontId="1"/>
  </si>
  <si>
    <t>５月（授業日数 21）</t>
    <phoneticPr fontId="1"/>
  </si>
  <si>
    <t>６月（授業日数 20）</t>
    <phoneticPr fontId="1"/>
  </si>
  <si>
    <t>７月（授業日数 14）</t>
    <phoneticPr fontId="1"/>
  </si>
  <si>
    <t>８月（授業日数 3）</t>
    <phoneticPr fontId="1"/>
  </si>
  <si>
    <t>１０月（授業日数 22）</t>
    <rPh sb="2" eb="3">
      <t>ガツ</t>
    </rPh>
    <phoneticPr fontId="1"/>
  </si>
  <si>
    <t>運動会</t>
    <phoneticPr fontId="1"/>
  </si>
  <si>
    <t>１２月（授業日数 17）</t>
    <phoneticPr fontId="1"/>
  </si>
  <si>
    <t>９月（授業日数 19）</t>
    <phoneticPr fontId="1"/>
  </si>
  <si>
    <t>２月（授業日数 18）</t>
    <phoneticPr fontId="1"/>
  </si>
  <si>
    <t>６年合宿</t>
    <rPh sb="1" eb="2">
      <t>ネン</t>
    </rPh>
    <rPh sb="2" eb="4">
      <t>ガッシュク</t>
    </rPh>
    <phoneticPr fontId="1"/>
  </si>
  <si>
    <t>〇</t>
    <phoneticPr fontId="1"/>
  </si>
  <si>
    <t>尿検査②</t>
    <rPh sb="0" eb="3">
      <t>ニョウケンサ</t>
    </rPh>
    <phoneticPr fontId="1"/>
  </si>
  <si>
    <t>1学期授業日数　7１日</t>
    <rPh sb="1" eb="3">
      <t>ガッキ</t>
    </rPh>
    <rPh sb="3" eb="5">
      <t>ジュギョウ</t>
    </rPh>
    <rPh sb="5" eb="7">
      <t>ニッスウ</t>
    </rPh>
    <rPh sb="10" eb="11">
      <t>ヒ</t>
    </rPh>
    <phoneticPr fontId="1"/>
  </si>
  <si>
    <t>ウォームアップ①</t>
    <phoneticPr fontId="1"/>
  </si>
  <si>
    <t>ウォームアップ②</t>
    <phoneticPr fontId="1"/>
  </si>
  <si>
    <t>〇</t>
    <phoneticPr fontId="1"/>
  </si>
  <si>
    <t>委員会活動</t>
    <rPh sb="0" eb="5">
      <t>イインカイカツドウ</t>
    </rPh>
    <phoneticPr fontId="1"/>
  </si>
  <si>
    <t>振替休日</t>
    <rPh sb="0" eb="4">
      <t>フリカエキュウジツ</t>
    </rPh>
    <phoneticPr fontId="1"/>
  </si>
  <si>
    <t>就学時健康診断</t>
    <rPh sb="0" eb="2">
      <t>シュウガク</t>
    </rPh>
    <rPh sb="2" eb="3">
      <t>ジ</t>
    </rPh>
    <rPh sb="3" eb="5">
      <t>ケンコウ</t>
    </rPh>
    <rPh sb="5" eb="7">
      <t>シンダン</t>
    </rPh>
    <phoneticPr fontId="1"/>
  </si>
  <si>
    <t>全校集会</t>
    <rPh sb="0" eb="4">
      <t>ゼンコウシュウカイ</t>
    </rPh>
    <phoneticPr fontId="1"/>
  </si>
  <si>
    <t>希望個人懇談</t>
    <rPh sb="0" eb="6">
      <t>キボウコジンコンダン</t>
    </rPh>
    <phoneticPr fontId="1"/>
  </si>
  <si>
    <t>６年生を送る会</t>
    <phoneticPr fontId="1"/>
  </si>
  <si>
    <t>離任式</t>
    <rPh sb="0" eb="3">
      <t>リニンシキ</t>
    </rPh>
    <phoneticPr fontId="1"/>
  </si>
  <si>
    <t>始業式</t>
    <rPh sb="0" eb="2">
      <t>シギョウ</t>
    </rPh>
    <rPh sb="2" eb="3">
      <t>シキ</t>
    </rPh>
    <phoneticPr fontId="1"/>
  </si>
  <si>
    <t>春の遠足
（１～５年）</t>
    <phoneticPr fontId="1"/>
  </si>
  <si>
    <t>クラブ発足①</t>
    <rPh sb="3" eb="5">
      <t>ホッソク</t>
    </rPh>
    <phoneticPr fontId="1"/>
  </si>
  <si>
    <t>クラブ②</t>
    <phoneticPr fontId="1"/>
  </si>
  <si>
    <t>秋の体験学習
（１～５年）</t>
    <rPh sb="11" eb="12">
      <t>ネン</t>
    </rPh>
    <phoneticPr fontId="1"/>
  </si>
  <si>
    <t>○</t>
    <phoneticPr fontId="1"/>
  </si>
  <si>
    <t>学校評価委員会②</t>
    <phoneticPr fontId="1"/>
  </si>
  <si>
    <t>心臓検診（1年）</t>
    <phoneticPr fontId="1"/>
  </si>
  <si>
    <t>児童発表会４年</t>
    <phoneticPr fontId="1"/>
  </si>
  <si>
    <t>体験学習（５年）</t>
    <rPh sb="0" eb="4">
      <t>タイケンガクシュウ</t>
    </rPh>
    <rPh sb="6" eb="7">
      <t>ネン</t>
    </rPh>
    <phoneticPr fontId="1"/>
  </si>
  <si>
    <r>
      <t>児童質問紙</t>
    </r>
    <r>
      <rPr>
        <sz val="8"/>
        <color theme="1"/>
        <rFont val="HGSｺﾞｼｯｸM"/>
        <family val="3"/>
        <charset val="128"/>
      </rPr>
      <t>（６年）</t>
    </r>
    <rPh sb="0" eb="5">
      <t>ジドウシツモンシ</t>
    </rPh>
    <rPh sb="7" eb="8">
      <t>ネン</t>
    </rPh>
    <phoneticPr fontId="1"/>
  </si>
  <si>
    <t>２学期授業日数　81日</t>
    <rPh sb="1" eb="3">
      <t>ガッキ</t>
    </rPh>
    <rPh sb="3" eb="5">
      <t>ジュギョウ</t>
    </rPh>
    <rPh sb="5" eb="7">
      <t>ニッスウ</t>
    </rPh>
    <rPh sb="10" eb="11">
      <t>ヒ</t>
    </rPh>
    <phoneticPr fontId="1"/>
  </si>
  <si>
    <t>３学期授業日数　50日</t>
    <rPh sb="1" eb="3">
      <t>ガッキ</t>
    </rPh>
    <rPh sb="3" eb="5">
      <t>ジュギョウ</t>
    </rPh>
    <rPh sb="5" eb="7">
      <t>ニッスウ</t>
    </rPh>
    <rPh sb="10" eb="11">
      <t>ヒ</t>
    </rPh>
    <phoneticPr fontId="1"/>
  </si>
  <si>
    <t>持久走大会・授業参観・学保委・引き渡し訓練</t>
    <rPh sb="15" eb="16">
      <t>ヒ</t>
    </rPh>
    <rPh sb="17" eb="18">
      <t>ワタ</t>
    </rPh>
    <rPh sb="19" eb="21">
      <t>クンレン</t>
    </rPh>
    <phoneticPr fontId="1"/>
  </si>
  <si>
    <t>卒業式</t>
    <phoneticPr fontId="1"/>
  </si>
  <si>
    <t>くしの日</t>
    <rPh sb="3" eb="4">
      <t>ヒ</t>
    </rPh>
    <phoneticPr fontId="1"/>
  </si>
  <si>
    <t>眼科検診（１・４年）</t>
    <phoneticPr fontId="1"/>
  </si>
  <si>
    <t>自主プラン６年</t>
  </si>
  <si>
    <t>水泳記録会</t>
    <phoneticPr fontId="1"/>
  </si>
  <si>
    <t>オンデマンド登校日</t>
    <rPh sb="6" eb="9">
      <t>トウコウビ</t>
    </rPh>
    <phoneticPr fontId="1"/>
  </si>
  <si>
    <t>授業参観・学級懇談会</t>
  </si>
  <si>
    <t>(育)常任委員会④</t>
    <phoneticPr fontId="1"/>
  </si>
  <si>
    <t>常任委員会⑤
新旧合同委員会</t>
    <rPh sb="0" eb="2">
      <t>ジョウニン</t>
    </rPh>
    <rPh sb="2" eb="5">
      <t>イインカイ</t>
    </rPh>
    <rPh sb="7" eb="11">
      <t>シンキュウゴウドウ</t>
    </rPh>
    <rPh sb="11" eb="14">
      <t>イインカイ</t>
    </rPh>
    <phoneticPr fontId="1"/>
  </si>
  <si>
    <t>ウォームアップ③
(育)常任委員会③</t>
    <phoneticPr fontId="1"/>
  </si>
  <si>
    <t>プール掃除予備日</t>
    <rPh sb="3" eb="5">
      <t>ソウジ</t>
    </rPh>
    <rPh sb="5" eb="8">
      <t>ヨビビ</t>
    </rPh>
    <phoneticPr fontId="1"/>
  </si>
  <si>
    <t>新任式
入学式</t>
    <phoneticPr fontId="1"/>
  </si>
  <si>
    <t>始業式</t>
    <rPh sb="0" eb="3">
      <t>シギョウシキ</t>
    </rPh>
    <phoneticPr fontId="1"/>
  </si>
  <si>
    <t>クラブ③</t>
    <phoneticPr fontId="1"/>
  </si>
  <si>
    <t>クラブ④</t>
    <phoneticPr fontId="1"/>
  </si>
  <si>
    <t>内科検診（3・4・5年）</t>
    <phoneticPr fontId="1"/>
  </si>
  <si>
    <t>児童作品展</t>
    <phoneticPr fontId="1"/>
  </si>
  <si>
    <t>歯科検診
交通安全教室</t>
    <rPh sb="5" eb="7">
      <t>コウツウ</t>
    </rPh>
    <rPh sb="7" eb="9">
      <t>アンゼン</t>
    </rPh>
    <rPh sb="9" eb="11">
      <t>キョウシツ</t>
    </rPh>
    <phoneticPr fontId="1"/>
  </si>
  <si>
    <t>尿検査①</t>
    <rPh sb="0" eb="3">
      <t>ニョウケンサ</t>
    </rPh>
    <phoneticPr fontId="1"/>
  </si>
  <si>
    <r>
      <rPr>
        <sz val="9"/>
        <color theme="1"/>
        <rFont val="HGSｺﾞｼｯｸM"/>
        <family val="3"/>
        <charset val="128"/>
      </rPr>
      <t>県基礎学力調査</t>
    </r>
    <r>
      <rPr>
        <sz val="8"/>
        <rFont val="HGSｺﾞｼｯｸM"/>
        <family val="3"/>
        <charset val="128"/>
      </rPr>
      <t xml:space="preserve">
</t>
    </r>
    <r>
      <rPr>
        <sz val="9"/>
        <rFont val="HGSｺﾞｼｯｸM"/>
        <family val="3"/>
        <charset val="128"/>
      </rPr>
      <t>１年給食開始</t>
    </r>
    <rPh sb="0" eb="1">
      <t>ケン</t>
    </rPh>
    <rPh sb="1" eb="3">
      <t>キソ</t>
    </rPh>
    <rPh sb="3" eb="5">
      <t>ガクリョク</t>
    </rPh>
    <rPh sb="5" eb="7">
      <t>チョウサ</t>
    </rPh>
    <rPh sb="9" eb="10">
      <t>ネン</t>
    </rPh>
    <rPh sb="10" eb="14">
      <t>キュウシ</t>
    </rPh>
    <phoneticPr fontId="1"/>
  </si>
  <si>
    <r>
      <rPr>
        <sz val="9"/>
        <color theme="1"/>
        <rFont val="HGSｺﾞｼｯｸM"/>
        <family val="3"/>
        <charset val="128"/>
      </rPr>
      <t>(育)常任委員会①</t>
    </r>
    <r>
      <rPr>
        <sz val="10"/>
        <color theme="1"/>
        <rFont val="HGSｺﾞｼｯｸM"/>
        <family val="3"/>
        <charset val="128"/>
      </rPr>
      <t xml:space="preserve">
(育)合同委員会</t>
    </r>
    <rPh sb="1" eb="2">
      <t>イク</t>
    </rPh>
    <rPh sb="3" eb="8">
      <t>ジョウニンイインカイ</t>
    </rPh>
    <phoneticPr fontId="1"/>
  </si>
  <si>
    <r>
      <rPr>
        <sz val="10"/>
        <color theme="1"/>
        <rFont val="HGSｺﾞｼｯｸM"/>
        <family val="3"/>
        <charset val="128"/>
      </rPr>
      <t>避難訓練</t>
    </r>
    <r>
      <rPr>
        <sz val="10"/>
        <color rgb="FFFF0000"/>
        <rFont val="HGSｺﾞｼｯｸM"/>
        <family val="3"/>
        <charset val="128"/>
      </rPr>
      <t xml:space="preserve">
</t>
    </r>
    <r>
      <rPr>
        <sz val="10"/>
        <color theme="1"/>
        <rFont val="HGSｺﾞｼｯｸM"/>
        <family val="3"/>
        <charset val="128"/>
      </rPr>
      <t>心臓検診（予備）</t>
    </r>
    <rPh sb="0" eb="4">
      <t>ヒナンクンレン</t>
    </rPh>
    <phoneticPr fontId="1"/>
  </si>
  <si>
    <r>
      <rPr>
        <sz val="8"/>
        <color theme="1"/>
        <rFont val="HGSｺﾞｼｯｸM"/>
        <family val="3"/>
        <charset val="128"/>
      </rPr>
      <t>全校集会（任命式）</t>
    </r>
    <r>
      <rPr>
        <sz val="9"/>
        <color theme="1"/>
        <rFont val="HGSｺﾞｼｯｸM"/>
        <family val="3"/>
        <charset val="128"/>
      </rPr>
      <t>内科検診（</t>
    </r>
    <r>
      <rPr>
        <sz val="8"/>
        <color theme="1"/>
        <rFont val="HGSｺﾞｼｯｸM"/>
        <family val="3"/>
        <charset val="128"/>
      </rPr>
      <t>1・2・6年）</t>
    </r>
    <phoneticPr fontId="1"/>
  </si>
  <si>
    <r>
      <rPr>
        <sz val="9"/>
        <color theme="1"/>
        <rFont val="HGSｺﾞｼｯｸM"/>
        <family val="3"/>
        <charset val="128"/>
      </rPr>
      <t>授業参観　総会　学級懇談会</t>
    </r>
    <r>
      <rPr>
        <sz val="9"/>
        <color rgb="FFFF0000"/>
        <rFont val="HGSｺﾞｼｯｸM"/>
        <family val="3"/>
        <charset val="128"/>
      </rPr>
      <t>　</t>
    </r>
    <r>
      <rPr>
        <sz val="9"/>
        <color theme="1"/>
        <rFont val="HGSｺﾞｼｯｸM"/>
        <family val="3"/>
        <charset val="128"/>
      </rPr>
      <t>市P連定期総会</t>
    </r>
    <rPh sb="12" eb="13">
      <t>カイ</t>
    </rPh>
    <phoneticPr fontId="1"/>
  </si>
  <si>
    <t>内科検診（3・4年）
(育)常任委員会②</t>
    <phoneticPr fontId="1"/>
  </si>
  <si>
    <r>
      <rPr>
        <sz val="10"/>
        <color theme="1"/>
        <rFont val="HGSｺﾞｼｯｸM"/>
        <family val="3"/>
        <charset val="128"/>
      </rPr>
      <t>尿検査①②</t>
    </r>
    <r>
      <rPr>
        <sz val="6"/>
        <color rgb="FF00B0F0"/>
        <rFont val="HGSｺﾞｼｯｸM"/>
        <family val="3"/>
        <charset val="128"/>
      </rPr>
      <t>）</t>
    </r>
    <r>
      <rPr>
        <sz val="8"/>
        <color rgb="FF00B0F0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プール掃除（6年）</t>
    </r>
    <rPh sb="0" eb="3">
      <t>ニョウケンサ</t>
    </rPh>
    <phoneticPr fontId="1"/>
  </si>
  <si>
    <t>プール開き</t>
    <rPh sb="3" eb="4">
      <t>ビラ</t>
    </rPh>
    <phoneticPr fontId="1"/>
  </si>
  <si>
    <t>耳鼻科検診（1・4年）</t>
    <rPh sb="0" eb="3">
      <t>ジビカ</t>
    </rPh>
    <phoneticPr fontId="1"/>
  </si>
  <si>
    <r>
      <t>全校集会</t>
    </r>
    <r>
      <rPr>
        <sz val="8"/>
        <color theme="1"/>
        <rFont val="HGSｺﾞｼｯｸM"/>
        <family val="3"/>
        <charset val="128"/>
      </rPr>
      <t>（任命式）</t>
    </r>
    <r>
      <rPr>
        <sz val="9"/>
        <color theme="1"/>
        <rFont val="HGSｺﾞｼｯｸM"/>
        <family val="3"/>
        <charset val="128"/>
      </rPr>
      <t xml:space="preserve">
クラブ⑤</t>
    </r>
    <rPh sb="0" eb="4">
      <t>ゼンコウシュウカイ</t>
    </rPh>
    <rPh sb="5" eb="8">
      <t>ニンメイシキ</t>
    </rPh>
    <phoneticPr fontId="1"/>
  </si>
  <si>
    <r>
      <rPr>
        <sz val="10"/>
        <rFont val="HGSｺﾞｼｯｸM"/>
        <family val="3"/>
        <charset val="128"/>
      </rPr>
      <t>文化の日</t>
    </r>
    <r>
      <rPr>
        <sz val="10"/>
        <color rgb="FFFF0000"/>
        <rFont val="HGSｺﾞｼｯｸM"/>
        <family val="3"/>
        <charset val="128"/>
      </rPr>
      <t xml:space="preserve">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ブンカ</t>
    </rPh>
    <rPh sb="3" eb="4">
      <t>ヒ</t>
    </rPh>
    <phoneticPr fontId="1"/>
  </si>
  <si>
    <t>クラブ最終⑥</t>
    <rPh sb="3" eb="5">
      <t>サイシュウ</t>
    </rPh>
    <phoneticPr fontId="1"/>
  </si>
  <si>
    <t>修了式
(育)会計監査</t>
    <phoneticPr fontId="1"/>
  </si>
  <si>
    <t xml:space="preserve">   令和06年度 串小学校年間行事予定</t>
    <phoneticPr fontId="1"/>
  </si>
  <si>
    <t>終業式
個人懇談②</t>
    <rPh sb="0" eb="3">
      <t>シュウギョウシキ</t>
    </rPh>
    <rPh sb="4" eb="6">
      <t>コジン</t>
    </rPh>
    <rPh sb="6" eb="8">
      <t>コンダン</t>
    </rPh>
    <phoneticPr fontId="1"/>
  </si>
  <si>
    <t>学校閉庁
～１６日</t>
    <rPh sb="0" eb="4">
      <t>ガッコウヘイチョウ</t>
    </rPh>
    <rPh sb="8" eb="9">
      <t>ニチ</t>
    </rPh>
    <phoneticPr fontId="1"/>
  </si>
  <si>
    <t>市P連１５０周年記念行事</t>
    <rPh sb="0" eb="1">
      <t>シ</t>
    </rPh>
    <rPh sb="2" eb="3">
      <t>レン</t>
    </rPh>
    <rPh sb="6" eb="8">
      <t>シュウネン</t>
    </rPh>
    <rPh sb="8" eb="12">
      <t>キネンギョウジ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</si>
</sst>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i/>
      <sz val="10"/>
      <name val="HGSｺﾞｼｯｸM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16"/>
      <name val="ＭＳ Ｐゴシック"/>
      <family val="3"/>
      <charset val="128"/>
    </font>
    <font>
      <strike/>
      <sz val="10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8"/>
      <color rgb="FFFF0000"/>
      <name val="HGSｺﾞｼｯｸM"/>
      <family val="3"/>
      <charset val="128"/>
    </font>
    <font>
      <sz val="7"/>
      <color rgb="FFFF0000"/>
      <name val="HGSｺﾞｼｯｸM"/>
      <family val="3"/>
      <charset val="128"/>
    </font>
    <font>
      <sz val="16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color theme="1"/>
      <name val="HGSｺﾞｼｯｸM"/>
      <family val="3"/>
      <charset val="128"/>
    </font>
    <font>
      <sz val="9"/>
      <name val="ＭＳ Ｐゴシック"/>
      <family val="3"/>
      <charset val="128"/>
    </font>
    <font>
      <sz val="7"/>
      <color theme="1"/>
      <name val="HGSｺﾞｼｯｸM"/>
      <family val="3"/>
      <charset val="128"/>
    </font>
    <font>
      <strike/>
      <sz val="9"/>
      <color theme="1"/>
      <name val="HGSｺﾞｼｯｸM"/>
      <family val="3"/>
      <charset val="128"/>
    </font>
    <font>
      <sz val="6"/>
      <color rgb="FFFF0000"/>
      <name val="HGSｺﾞｼｯｸM"/>
      <family val="3"/>
      <charset val="128"/>
    </font>
    <font>
      <sz val="10"/>
      <color rgb="FF00B0F0"/>
      <name val="HGSｺﾞｼｯｸM"/>
      <family val="3"/>
      <charset val="128"/>
    </font>
    <font>
      <sz val="9"/>
      <color rgb="FF00B0F0"/>
      <name val="HGSｺﾞｼｯｸM"/>
      <family val="3"/>
      <charset val="128"/>
    </font>
    <font>
      <sz val="8"/>
      <color rgb="FF00B0F0"/>
      <name val="HGSｺﾞｼｯｸM"/>
      <family val="3"/>
      <charset val="128"/>
    </font>
    <font>
      <b/>
      <i/>
      <sz val="14"/>
      <name val="ＭＳ Ｐゴシック"/>
      <family val="3"/>
      <charset val="128"/>
    </font>
    <font>
      <b/>
      <i/>
      <sz val="16"/>
      <color rgb="FFFF0000"/>
      <name val="ＭＳ Ｐゴシック"/>
      <family val="3"/>
      <charset val="128"/>
    </font>
    <font>
      <b/>
      <i/>
      <sz val="14"/>
      <color theme="0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  <font>
      <b/>
      <i/>
      <sz val="14"/>
      <color theme="0" tint="-4.9989318521683403E-2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color rgb="FFFF0000"/>
      <name val="HGSｺﾞｼｯｸM"/>
      <family val="3"/>
      <charset val="128"/>
    </font>
    <font>
      <b/>
      <i/>
      <sz val="12"/>
      <color theme="1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color rgb="FF00B0F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right" vertical="center" shrinkToFit="1"/>
    </xf>
    <xf numFmtId="0" fontId="5" fillId="4" borderId="23" xfId="0" applyFont="1" applyFill="1" applyBorder="1" applyAlignment="1">
      <alignment horizontal="left" vertical="center" wrapText="1" shrinkToFit="1"/>
    </xf>
    <xf numFmtId="0" fontId="5" fillId="0" borderId="20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5" fillId="4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 shrinkToFit="1"/>
    </xf>
    <xf numFmtId="0" fontId="12" fillId="4" borderId="4" xfId="0" applyFont="1" applyFill="1" applyBorder="1" applyAlignment="1">
      <alignment horizontal="left" vertical="center" wrapText="1" shrinkToFit="1"/>
    </xf>
    <xf numFmtId="0" fontId="5" fillId="0" borderId="7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horizontal="left" vertical="center" wrapText="1" shrinkToFit="1"/>
    </xf>
    <xf numFmtId="0" fontId="5" fillId="4" borderId="5" xfId="0" applyFont="1" applyFill="1" applyBorder="1" applyAlignment="1">
      <alignment vertical="center" shrinkToFit="1"/>
    </xf>
    <xf numFmtId="0" fontId="5" fillId="4" borderId="6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 shrinkToFit="1"/>
    </xf>
    <xf numFmtId="0" fontId="13" fillId="0" borderId="4" xfId="0" applyFont="1" applyFill="1" applyBorder="1" applyAlignment="1">
      <alignment horizontal="left" vertical="center" wrapText="1" shrinkToFit="1"/>
    </xf>
    <xf numFmtId="0" fontId="11" fillId="4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 shrinkToFit="1"/>
    </xf>
    <xf numFmtId="0" fontId="6" fillId="4" borderId="4" xfId="0" applyFont="1" applyFill="1" applyBorder="1" applyAlignment="1">
      <alignment horizontal="left" vertical="center" wrapText="1" shrinkToFit="1"/>
    </xf>
    <xf numFmtId="0" fontId="6" fillId="0" borderId="16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6" fillId="4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 shrinkToFit="1"/>
    </xf>
    <xf numFmtId="0" fontId="6" fillId="0" borderId="19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 shrinkToFit="1"/>
    </xf>
    <xf numFmtId="0" fontId="12" fillId="0" borderId="27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3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top" wrapText="1" shrinkToFit="1"/>
    </xf>
    <xf numFmtId="0" fontId="14" fillId="0" borderId="4" xfId="0" applyFont="1" applyFill="1" applyBorder="1" applyAlignment="1">
      <alignment horizontal="left" vertical="top" wrapText="1" shrinkToFit="1"/>
    </xf>
    <xf numFmtId="0" fontId="13" fillId="0" borderId="4" xfId="0" applyFont="1" applyFill="1" applyBorder="1" applyAlignment="1">
      <alignment horizontal="left" vertical="top" wrapText="1" shrinkToFit="1"/>
    </xf>
    <xf numFmtId="0" fontId="11" fillId="0" borderId="4" xfId="0" applyFont="1" applyFill="1" applyBorder="1" applyAlignment="1">
      <alignment horizontal="left" vertical="top" wrapText="1" shrinkToFit="1"/>
    </xf>
    <xf numFmtId="0" fontId="13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top" wrapText="1" shrinkToFit="1"/>
    </xf>
    <xf numFmtId="0" fontId="22" fillId="0" borderId="4" xfId="0" applyFont="1" applyFill="1" applyBorder="1" applyAlignment="1">
      <alignment horizontal="left" vertical="top" wrapText="1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8" fillId="0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right" vertical="center" shrinkToFi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 shrinkToFit="1"/>
    </xf>
    <xf numFmtId="0" fontId="12" fillId="0" borderId="0" xfId="0" applyFont="1" applyFill="1" applyAlignment="1">
      <alignment horizontal="left" vertical="center" wrapText="1"/>
    </xf>
    <xf numFmtId="0" fontId="5" fillId="0" borderId="33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left" vertical="center" wrapText="1" shrinkToFit="1"/>
    </xf>
    <xf numFmtId="0" fontId="5" fillId="3" borderId="7" xfId="0" applyFont="1" applyFill="1" applyBorder="1" applyAlignment="1">
      <alignment horizontal="left" vertical="center" wrapText="1" shrinkToFit="1"/>
    </xf>
    <xf numFmtId="0" fontId="14" fillId="3" borderId="4" xfId="0" applyFont="1" applyFill="1" applyBorder="1" applyAlignment="1">
      <alignment horizontal="left" vertical="center" wrapText="1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vertical="center" shrinkToFit="1"/>
    </xf>
    <xf numFmtId="0" fontId="7" fillId="3" borderId="4" xfId="0" applyFont="1" applyFill="1" applyBorder="1" applyAlignment="1">
      <alignment horizontal="left" vertical="center" wrapText="1" shrinkToFit="1"/>
    </xf>
    <xf numFmtId="0" fontId="5" fillId="3" borderId="6" xfId="0" applyFont="1" applyFill="1" applyBorder="1" applyAlignment="1">
      <alignment horizontal="left" vertical="center" wrapText="1" shrinkToFit="1"/>
    </xf>
    <xf numFmtId="0" fontId="25" fillId="3" borderId="4" xfId="0" applyFont="1" applyFill="1" applyBorder="1" applyAlignment="1">
      <alignment horizontal="left" vertical="center" wrapText="1" shrinkToFit="1"/>
    </xf>
    <xf numFmtId="0" fontId="5" fillId="3" borderId="4" xfId="0" applyFont="1" applyFill="1" applyBorder="1" applyAlignment="1">
      <alignment horizontal="left" vertical="center" wrapText="1" shrinkToFit="1"/>
    </xf>
    <xf numFmtId="0" fontId="5" fillId="3" borderId="30" xfId="0" applyFont="1" applyFill="1" applyBorder="1" applyAlignment="1">
      <alignment horizontal="left" vertical="center" wrapText="1" shrinkToFit="1"/>
    </xf>
    <xf numFmtId="0" fontId="7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vertical="center" shrinkToFit="1"/>
    </xf>
    <xf numFmtId="0" fontId="5" fillId="3" borderId="23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 shrinkToFit="1"/>
    </xf>
    <xf numFmtId="0" fontId="18" fillId="3" borderId="4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left" vertical="center" wrapText="1" shrinkToFit="1"/>
    </xf>
    <xf numFmtId="0" fontId="5" fillId="3" borderId="8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 shrinkToFit="1"/>
    </xf>
    <xf numFmtId="0" fontId="11" fillId="3" borderId="4" xfId="0" applyFont="1" applyFill="1" applyBorder="1" applyAlignment="1">
      <alignment horizontal="left" vertical="center" wrapText="1" shrinkToFit="1"/>
    </xf>
    <xf numFmtId="0" fontId="12" fillId="3" borderId="0" xfId="0" applyFont="1" applyFill="1" applyAlignment="1">
      <alignment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right" vertical="center" shrinkToFit="1"/>
    </xf>
    <xf numFmtId="0" fontId="13" fillId="3" borderId="5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vertical="center" wrapText="1" shrinkToFit="1"/>
    </xf>
    <xf numFmtId="0" fontId="11" fillId="4" borderId="4" xfId="0" applyFont="1" applyFill="1" applyBorder="1" applyAlignment="1">
      <alignment vertical="center" wrapText="1" shrinkToFit="1"/>
    </xf>
    <xf numFmtId="0" fontId="13" fillId="4" borderId="4" xfId="0" applyFont="1" applyFill="1" applyBorder="1" applyAlignment="1">
      <alignment horizontal="left" vertical="center" wrapText="1" shrinkToFit="1"/>
    </xf>
    <xf numFmtId="0" fontId="12" fillId="4" borderId="4" xfId="0" applyFont="1" applyFill="1" applyBorder="1" applyAlignment="1">
      <alignment vertical="center" wrapText="1" shrinkToFit="1"/>
    </xf>
    <xf numFmtId="0" fontId="3" fillId="4" borderId="0" xfId="0" applyFont="1" applyFill="1" applyAlignment="1">
      <alignment vertical="center" wrapText="1" shrinkToFit="1"/>
    </xf>
    <xf numFmtId="0" fontId="16" fillId="4" borderId="4" xfId="0" applyFont="1" applyFill="1" applyBorder="1" applyAlignment="1">
      <alignment horizontal="left" vertical="center" wrapText="1" shrinkToFit="1"/>
    </xf>
    <xf numFmtId="0" fontId="5" fillId="4" borderId="6" xfId="0" applyFont="1" applyFill="1" applyBorder="1" applyAlignment="1">
      <alignment horizontal="left" vertical="center" wrapText="1" shrinkToFit="1"/>
    </xf>
    <xf numFmtId="0" fontId="14" fillId="4" borderId="4" xfId="0" applyFont="1" applyFill="1" applyBorder="1" applyAlignment="1">
      <alignment horizontal="left" vertical="center" wrapText="1" shrinkToFit="1"/>
    </xf>
    <xf numFmtId="0" fontId="11" fillId="4" borderId="4" xfId="0" applyFont="1" applyFill="1" applyBorder="1" applyAlignment="1">
      <alignment horizontal="left" vertical="center" wrapText="1" shrinkToFit="1"/>
    </xf>
    <xf numFmtId="0" fontId="5" fillId="4" borderId="4" xfId="0" applyFont="1" applyFill="1" applyBorder="1" applyAlignment="1">
      <alignment horizontal="left" vertical="center" wrapText="1" shrinkToFit="1"/>
    </xf>
    <xf numFmtId="0" fontId="18" fillId="4" borderId="4" xfId="0" applyFont="1" applyFill="1" applyBorder="1" applyAlignment="1">
      <alignment horizontal="left" vertical="center" wrapText="1" shrinkToFit="1"/>
    </xf>
    <xf numFmtId="0" fontId="5" fillId="4" borderId="30" xfId="0" applyFont="1" applyFill="1" applyBorder="1" applyAlignment="1">
      <alignment horizontal="left" vertical="center" wrapText="1" shrinkToFit="1"/>
    </xf>
    <xf numFmtId="0" fontId="14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 shrinkToFi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 shrinkToFit="1"/>
    </xf>
    <xf numFmtId="0" fontId="5" fillId="4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horizontal="left" vertical="center" wrapText="1" shrinkToFit="1"/>
    </xf>
    <xf numFmtId="0" fontId="18" fillId="4" borderId="5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 shrinkToFit="1"/>
    </xf>
    <xf numFmtId="0" fontId="12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 shrinkToFit="1"/>
    </xf>
    <xf numFmtId="0" fontId="12" fillId="4" borderId="4" xfId="0" applyFont="1" applyFill="1" applyBorder="1" applyAlignment="1">
      <alignment vertical="center" shrinkToFit="1"/>
    </xf>
    <xf numFmtId="0" fontId="26" fillId="4" borderId="4" xfId="0" applyFont="1" applyFill="1" applyBorder="1" applyAlignment="1">
      <alignment horizontal="left" vertical="center" wrapText="1" shrinkToFit="1"/>
    </xf>
    <xf numFmtId="0" fontId="27" fillId="4" borderId="4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vertical="center" shrinkToFit="1"/>
    </xf>
    <xf numFmtId="0" fontId="6" fillId="4" borderId="22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13" fillId="3" borderId="4" xfId="0" applyFont="1" applyFill="1" applyBorder="1" applyAlignment="1">
      <alignment vertical="center" wrapText="1" shrinkToFit="1"/>
    </xf>
    <xf numFmtId="0" fontId="18" fillId="4" borderId="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5" fillId="0" borderId="9" xfId="0" applyFont="1" applyFill="1" applyBorder="1" applyAlignment="1">
      <alignment vertical="center" shrinkToFit="1"/>
    </xf>
    <xf numFmtId="0" fontId="5" fillId="4" borderId="9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vertical="center" shrinkToFit="1"/>
    </xf>
    <xf numFmtId="0" fontId="27" fillId="0" borderId="0" xfId="0" applyFont="1" applyAlignment="1">
      <alignment vertical="center" wrapText="1" shrinkToFit="1"/>
    </xf>
    <xf numFmtId="0" fontId="27" fillId="0" borderId="4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vertical="center" wrapText="1" shrinkToFit="1"/>
    </xf>
    <xf numFmtId="0" fontId="27" fillId="3" borderId="5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 shrinkToFit="1"/>
    </xf>
    <xf numFmtId="0" fontId="27" fillId="0" borderId="5" xfId="0" applyFont="1" applyFill="1" applyBorder="1" applyAlignment="1">
      <alignment horizontal="left" vertical="center" wrapText="1" shrinkToFit="1"/>
    </xf>
    <xf numFmtId="0" fontId="27" fillId="0" borderId="5" xfId="0" applyFont="1" applyFill="1" applyBorder="1" applyAlignment="1">
      <alignment horizontal="left" vertical="center" wrapText="1"/>
    </xf>
    <xf numFmtId="0" fontId="27" fillId="3" borderId="27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 shrinkToFit="1"/>
    </xf>
    <xf numFmtId="0" fontId="5" fillId="3" borderId="14" xfId="0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 shrinkToFit="1"/>
    </xf>
    <xf numFmtId="0" fontId="5" fillId="3" borderId="14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center"/>
    </xf>
    <xf numFmtId="14" fontId="30" fillId="2" borderId="1" xfId="0" applyNumberFormat="1" applyFont="1" applyFill="1" applyBorder="1" applyAlignment="1">
      <alignment vertical="center"/>
    </xf>
    <xf numFmtId="14" fontId="31" fillId="2" borderId="1" xfId="0" applyNumberFormat="1" applyFont="1" applyFill="1" applyBorder="1" applyAlignment="1">
      <alignment vertical="center" shrinkToFit="1"/>
    </xf>
    <xf numFmtId="0" fontId="30" fillId="3" borderId="0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right" vertical="center"/>
    </xf>
    <xf numFmtId="0" fontId="34" fillId="2" borderId="1" xfId="0" applyFont="1" applyFill="1" applyBorder="1" applyAlignment="1">
      <alignment vertical="center"/>
    </xf>
    <xf numFmtId="0" fontId="35" fillId="0" borderId="0" xfId="0" applyFo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left" vertical="center" wrapText="1" shrinkToFit="1"/>
    </xf>
    <xf numFmtId="0" fontId="12" fillId="0" borderId="9" xfId="0" applyFont="1" applyFill="1" applyBorder="1" applyAlignment="1">
      <alignment vertical="center" wrapText="1" shrinkToFit="1"/>
    </xf>
    <xf numFmtId="0" fontId="13" fillId="0" borderId="4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0</xdr:row>
      <xdr:rowOff>57150</xdr:rowOff>
    </xdr:from>
    <xdr:to>
      <xdr:col>34</xdr:col>
      <xdr:colOff>373379</xdr:colOff>
      <xdr:row>0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7B4F35-FF57-4196-B8F2-937931664D75}"/>
            </a:ext>
          </a:extLst>
        </xdr:cNvPr>
        <xdr:cNvSpPr txBox="1"/>
      </xdr:nvSpPr>
      <xdr:spPr>
        <a:xfrm>
          <a:off x="3507104" y="57150"/>
          <a:ext cx="891349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tx1"/>
              </a:solidFill>
            </a:rPr>
            <a:t>＊予定ですので変更があるかもしれません。毎月末に配布される学年だより等をご覧ください。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2"/>
  <sheetViews>
    <sheetView tabSelected="1" view="pageBreakPreview" topLeftCell="W1" zoomScaleNormal="100" zoomScaleSheetLayoutView="100" workbookViewId="0">
      <pane ySplit="2" topLeftCell="A15" activePane="bottomLeft" state="frozen"/>
      <selection pane="bottomLeft" activeCell="AU5" sqref="AU5"/>
    </sheetView>
  </sheetViews>
  <sheetFormatPr defaultColWidth="9" defaultRowHeight="13.2" x14ac:dyDescent="0.2"/>
  <cols>
    <col min="1" max="1" width="2.6640625" style="4" customWidth="1"/>
    <col min="2" max="2" width="2.33203125" style="5" customWidth="1"/>
    <col min="3" max="3" width="13.88671875" style="3" customWidth="1"/>
    <col min="4" max="4" width="2.44140625" style="91" customWidth="1"/>
    <col min="5" max="5" width="2.6640625" style="5" customWidth="1"/>
    <col min="6" max="6" width="2.33203125" style="5" customWidth="1"/>
    <col min="7" max="7" width="13.88671875" style="3" customWidth="1"/>
    <col min="8" max="8" width="2.44140625" style="90" customWidth="1"/>
    <col min="9" max="9" width="2.6640625" style="5" customWidth="1"/>
    <col min="10" max="10" width="2.33203125" style="5" customWidth="1"/>
    <col min="11" max="11" width="13.88671875" style="2" customWidth="1"/>
    <col min="12" max="12" width="2.44140625" style="90" customWidth="1"/>
    <col min="13" max="13" width="2.6640625" style="5" customWidth="1"/>
    <col min="14" max="14" width="2.33203125" style="5" customWidth="1"/>
    <col min="15" max="15" width="13.88671875" style="2" customWidth="1"/>
    <col min="16" max="16" width="2.44140625" style="90" customWidth="1"/>
    <col min="17" max="17" width="2.6640625" style="5" customWidth="1"/>
    <col min="18" max="18" width="2.33203125" style="5" customWidth="1"/>
    <col min="19" max="19" width="13.88671875" style="2" customWidth="1"/>
    <col min="20" max="20" width="2.44140625" style="90" customWidth="1"/>
    <col min="21" max="21" width="2.6640625" style="5" customWidth="1"/>
    <col min="22" max="22" width="2.33203125" style="5" customWidth="1"/>
    <col min="23" max="23" width="13.88671875" style="2" customWidth="1"/>
    <col min="24" max="24" width="2.44140625" style="90" customWidth="1"/>
    <col min="25" max="25" width="2.6640625" style="5" customWidth="1"/>
    <col min="26" max="26" width="2.33203125" style="5" customWidth="1"/>
    <col min="27" max="27" width="13.88671875" style="2" customWidth="1"/>
    <col min="28" max="28" width="2.44140625" style="90" customWidth="1"/>
    <col min="29" max="29" width="2.6640625" style="5" customWidth="1"/>
    <col min="30" max="30" width="2.33203125" style="5" customWidth="1"/>
    <col min="31" max="31" width="13.88671875" style="2" customWidth="1"/>
    <col min="32" max="32" width="2.44140625" style="90" customWidth="1"/>
    <col min="33" max="33" width="2.6640625" style="5" customWidth="1"/>
    <col min="34" max="34" width="2.33203125" style="5" customWidth="1"/>
    <col min="35" max="35" width="13.88671875" style="2" customWidth="1"/>
    <col min="36" max="36" width="2.44140625" style="90" customWidth="1"/>
    <col min="37" max="37" width="2.6640625" style="5" customWidth="1"/>
    <col min="38" max="38" width="2.33203125" style="5" customWidth="1"/>
    <col min="39" max="39" width="13.88671875" style="2" customWidth="1"/>
    <col min="40" max="40" width="2.44140625" style="6" customWidth="1"/>
    <col min="41" max="41" width="2.6640625" style="5" customWidth="1"/>
    <col min="42" max="42" width="2.33203125" style="5" customWidth="1"/>
    <col min="43" max="43" width="13.88671875" style="2" customWidth="1"/>
    <col min="44" max="44" width="2.44140625" style="90" customWidth="1"/>
    <col min="45" max="45" width="2.6640625" style="5" customWidth="1"/>
    <col min="46" max="46" width="2.33203125" style="5" customWidth="1"/>
    <col min="47" max="47" width="13.88671875" style="2" customWidth="1"/>
    <col min="48" max="48" width="2.44140625" style="90" customWidth="1"/>
    <col min="49" max="50" width="6.33203125" style="1" customWidth="1"/>
    <col min="51" max="70" width="2.77734375" style="1" customWidth="1"/>
    <col min="71" max="16384" width="9" style="1"/>
  </cols>
  <sheetData>
    <row r="1" spans="1:61" ht="32.25" customHeight="1" thickBot="1" x14ac:dyDescent="0.25">
      <c r="A1" s="255" t="s">
        <v>191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26"/>
      <c r="N1" s="226"/>
      <c r="O1" s="227"/>
      <c r="P1" s="226"/>
      <c r="Q1" s="226"/>
      <c r="R1" s="226"/>
      <c r="S1" s="228"/>
      <c r="T1" s="255"/>
      <c r="U1" s="255"/>
      <c r="V1" s="255"/>
      <c r="W1" s="226"/>
      <c r="X1" s="229"/>
      <c r="Y1" s="226"/>
      <c r="Z1" s="226"/>
      <c r="AA1" s="226"/>
      <c r="AB1" s="229"/>
      <c r="AC1" s="226"/>
      <c r="AD1" s="226"/>
      <c r="AE1" s="230"/>
      <c r="AF1" s="256">
        <f>AW44</f>
        <v>202</v>
      </c>
      <c r="AG1" s="256"/>
      <c r="AH1" s="256"/>
      <c r="AI1" s="226"/>
      <c r="AJ1" s="229"/>
      <c r="AK1" s="226"/>
      <c r="AL1" s="226"/>
      <c r="AM1" s="230"/>
      <c r="AN1" s="257"/>
      <c r="AO1" s="257"/>
      <c r="AP1" s="257"/>
      <c r="AQ1" s="231"/>
      <c r="AR1" s="229" t="s">
        <v>34</v>
      </c>
      <c r="AS1" s="226"/>
      <c r="AT1" s="226"/>
      <c r="AU1" s="226"/>
      <c r="AV1" s="229"/>
      <c r="AW1" s="232"/>
      <c r="AX1" s="232"/>
    </row>
    <row r="2" spans="1:61" ht="32.25" customHeight="1" x14ac:dyDescent="0.2">
      <c r="A2" s="258" t="s">
        <v>120</v>
      </c>
      <c r="B2" s="259"/>
      <c r="C2" s="259"/>
      <c r="D2" s="260"/>
      <c r="E2" s="258" t="s">
        <v>122</v>
      </c>
      <c r="F2" s="259"/>
      <c r="G2" s="259"/>
      <c r="H2" s="260"/>
      <c r="I2" s="258" t="s">
        <v>123</v>
      </c>
      <c r="J2" s="259"/>
      <c r="K2" s="259"/>
      <c r="L2" s="260"/>
      <c r="M2" s="258" t="s">
        <v>124</v>
      </c>
      <c r="N2" s="259"/>
      <c r="O2" s="259"/>
      <c r="P2" s="260"/>
      <c r="Q2" s="258" t="s">
        <v>125</v>
      </c>
      <c r="R2" s="259"/>
      <c r="S2" s="259"/>
      <c r="T2" s="260"/>
      <c r="U2" s="258" t="s">
        <v>129</v>
      </c>
      <c r="V2" s="259"/>
      <c r="W2" s="259"/>
      <c r="X2" s="260"/>
      <c r="Y2" s="263" t="s">
        <v>126</v>
      </c>
      <c r="Z2" s="264"/>
      <c r="AA2" s="264"/>
      <c r="AB2" s="265"/>
      <c r="AC2" s="263" t="s">
        <v>93</v>
      </c>
      <c r="AD2" s="264"/>
      <c r="AE2" s="264"/>
      <c r="AF2" s="265"/>
      <c r="AG2" s="263" t="s">
        <v>128</v>
      </c>
      <c r="AH2" s="264"/>
      <c r="AI2" s="264"/>
      <c r="AJ2" s="265"/>
      <c r="AK2" s="263" t="s">
        <v>104</v>
      </c>
      <c r="AL2" s="264"/>
      <c r="AM2" s="264"/>
      <c r="AN2" s="265"/>
      <c r="AO2" s="263" t="s">
        <v>130</v>
      </c>
      <c r="AP2" s="264"/>
      <c r="AQ2" s="264"/>
      <c r="AR2" s="265"/>
      <c r="AS2" s="263" t="s">
        <v>109</v>
      </c>
      <c r="AT2" s="264"/>
      <c r="AU2" s="264"/>
      <c r="AV2" s="265"/>
      <c r="AX2" s="232"/>
      <c r="AZ2" s="267"/>
      <c r="BA2" s="267"/>
      <c r="BB2" s="267"/>
      <c r="BC2" s="267"/>
      <c r="BD2" s="113"/>
      <c r="BE2" s="268"/>
      <c r="BF2" s="268"/>
      <c r="BG2" s="268"/>
      <c r="BH2" s="268"/>
      <c r="BI2" s="113"/>
    </row>
    <row r="3" spans="1:61" ht="32.25" customHeight="1" x14ac:dyDescent="0.2">
      <c r="A3" s="129">
        <v>1</v>
      </c>
      <c r="B3" s="119" t="s">
        <v>98</v>
      </c>
      <c r="C3" s="130" t="s">
        <v>103</v>
      </c>
      <c r="D3" s="131"/>
      <c r="E3" s="9">
        <v>1</v>
      </c>
      <c r="F3" s="8" t="s">
        <v>99</v>
      </c>
      <c r="G3" s="247" t="s">
        <v>181</v>
      </c>
      <c r="H3" s="12" t="s">
        <v>0</v>
      </c>
      <c r="I3" s="50">
        <v>1</v>
      </c>
      <c r="J3" s="49" t="s">
        <v>10</v>
      </c>
      <c r="K3" s="66"/>
      <c r="L3" s="176"/>
      <c r="M3" s="134">
        <v>1</v>
      </c>
      <c r="N3" s="119" t="s">
        <v>98</v>
      </c>
      <c r="O3" s="142"/>
      <c r="P3" s="131" t="s">
        <v>12</v>
      </c>
      <c r="Q3" s="9">
        <v>1</v>
      </c>
      <c r="R3" s="8" t="s">
        <v>11</v>
      </c>
      <c r="S3" s="105"/>
      <c r="T3" s="67"/>
      <c r="U3" s="50">
        <v>1</v>
      </c>
      <c r="V3" s="52" t="s">
        <v>101</v>
      </c>
      <c r="W3" s="187"/>
      <c r="X3" s="17"/>
      <c r="Y3" s="129">
        <v>1</v>
      </c>
      <c r="Z3" s="119" t="s">
        <v>102</v>
      </c>
      <c r="AA3" s="130"/>
      <c r="AB3" s="131" t="s">
        <v>12</v>
      </c>
      <c r="AC3" s="9">
        <v>1</v>
      </c>
      <c r="AD3" s="8" t="s">
        <v>100</v>
      </c>
      <c r="AE3" s="112"/>
      <c r="AF3" s="47" t="s">
        <v>0</v>
      </c>
      <c r="AG3" s="50">
        <v>1</v>
      </c>
      <c r="AH3" s="49" t="s">
        <v>101</v>
      </c>
      <c r="AI3" s="177"/>
      <c r="AJ3" s="17"/>
      <c r="AK3" s="50">
        <v>1</v>
      </c>
      <c r="AL3" s="49" t="s">
        <v>99</v>
      </c>
      <c r="AM3" s="44" t="s">
        <v>1</v>
      </c>
      <c r="AN3" s="19"/>
      <c r="AO3" s="53">
        <v>1</v>
      </c>
      <c r="AP3" s="49" t="s">
        <v>10</v>
      </c>
      <c r="AQ3" s="46"/>
      <c r="AR3" s="17"/>
      <c r="AS3" s="50">
        <v>1</v>
      </c>
      <c r="AT3" s="49" t="s">
        <v>10</v>
      </c>
      <c r="AU3" s="79"/>
      <c r="AV3" s="17"/>
      <c r="AX3" s="232"/>
      <c r="BD3" s="113"/>
      <c r="BI3" s="113"/>
    </row>
    <row r="4" spans="1:61" ht="32.25" customHeight="1" x14ac:dyDescent="0.2">
      <c r="A4" s="129">
        <v>2</v>
      </c>
      <c r="B4" s="119" t="s">
        <v>13</v>
      </c>
      <c r="C4" s="132"/>
      <c r="D4" s="18"/>
      <c r="E4" s="9">
        <v>2</v>
      </c>
      <c r="F4" s="8" t="s">
        <v>11</v>
      </c>
      <c r="G4" s="51" t="s">
        <v>182</v>
      </c>
      <c r="H4" s="12" t="s">
        <v>132</v>
      </c>
      <c r="I4" s="50">
        <v>2</v>
      </c>
      <c r="J4" s="49" t="s">
        <v>101</v>
      </c>
      <c r="K4" s="66"/>
      <c r="L4" s="176"/>
      <c r="M4" s="134">
        <v>2</v>
      </c>
      <c r="N4" s="119" t="s">
        <v>102</v>
      </c>
      <c r="O4" s="212"/>
      <c r="P4" s="131" t="s">
        <v>12</v>
      </c>
      <c r="Q4" s="9">
        <v>2</v>
      </c>
      <c r="R4" s="8" t="s">
        <v>100</v>
      </c>
      <c r="S4" s="105"/>
      <c r="T4" s="67"/>
      <c r="U4" s="134">
        <v>2</v>
      </c>
      <c r="V4" s="118" t="s">
        <v>98</v>
      </c>
      <c r="W4" s="125" t="s">
        <v>145</v>
      </c>
      <c r="X4" s="223"/>
      <c r="Y4" s="7">
        <v>2</v>
      </c>
      <c r="Z4" s="8" t="s">
        <v>99</v>
      </c>
      <c r="AA4" s="127"/>
      <c r="AB4" s="12" t="s">
        <v>105</v>
      </c>
      <c r="AC4" s="50">
        <v>2</v>
      </c>
      <c r="AD4" s="191" t="s">
        <v>10</v>
      </c>
      <c r="AE4" s="66"/>
      <c r="AF4" s="17"/>
      <c r="AG4" s="134">
        <v>2</v>
      </c>
      <c r="AH4" s="119" t="s">
        <v>98</v>
      </c>
      <c r="AI4" s="122" t="s">
        <v>142</v>
      </c>
      <c r="AJ4" s="18" t="s">
        <v>12</v>
      </c>
      <c r="AK4" s="9">
        <v>2</v>
      </c>
      <c r="AL4" s="8" t="s">
        <v>11</v>
      </c>
      <c r="AM4" s="43"/>
      <c r="AN4" s="47"/>
      <c r="AO4" s="53">
        <v>2</v>
      </c>
      <c r="AP4" s="49" t="s">
        <v>101</v>
      </c>
      <c r="AQ4" s="74"/>
      <c r="AR4" s="17"/>
      <c r="AS4" s="50">
        <v>2</v>
      </c>
      <c r="AT4" s="49" t="s">
        <v>101</v>
      </c>
      <c r="AU4" s="92"/>
      <c r="AV4" s="17"/>
      <c r="AX4" s="232"/>
      <c r="BD4" s="113"/>
      <c r="BI4" s="113"/>
    </row>
    <row r="5" spans="1:61" ht="32.25" customHeight="1" x14ac:dyDescent="0.2">
      <c r="A5" s="7">
        <v>3</v>
      </c>
      <c r="B5" s="8" t="s">
        <v>99</v>
      </c>
      <c r="C5" s="65"/>
      <c r="D5" s="47"/>
      <c r="E5" s="50">
        <v>3</v>
      </c>
      <c r="F5" s="49" t="s">
        <v>100</v>
      </c>
      <c r="G5" s="44" t="s">
        <v>3</v>
      </c>
      <c r="H5" s="19"/>
      <c r="I5" s="134">
        <v>3</v>
      </c>
      <c r="J5" s="119" t="s">
        <v>98</v>
      </c>
      <c r="K5" s="122" t="s">
        <v>141</v>
      </c>
      <c r="L5" s="139" t="s">
        <v>12</v>
      </c>
      <c r="M5" s="9">
        <v>3</v>
      </c>
      <c r="N5" s="8" t="s">
        <v>99</v>
      </c>
      <c r="O5" s="78"/>
      <c r="P5" s="12" t="s">
        <v>105</v>
      </c>
      <c r="Q5" s="50">
        <v>3</v>
      </c>
      <c r="R5" s="49" t="s">
        <v>10</v>
      </c>
      <c r="S5" s="74"/>
      <c r="T5" s="171"/>
      <c r="U5" s="134">
        <v>3</v>
      </c>
      <c r="V5" s="118" t="s">
        <v>102</v>
      </c>
      <c r="W5" s="151"/>
      <c r="X5" s="18" t="s">
        <v>12</v>
      </c>
      <c r="Y5" s="7">
        <v>3</v>
      </c>
      <c r="Z5" s="8" t="s">
        <v>11</v>
      </c>
      <c r="AA5" s="22"/>
      <c r="AB5" s="12" t="s">
        <v>12</v>
      </c>
      <c r="AC5" s="50">
        <v>3</v>
      </c>
      <c r="AD5" s="49" t="s">
        <v>101</v>
      </c>
      <c r="AE5" s="74" t="s">
        <v>188</v>
      </c>
      <c r="AF5" s="19"/>
      <c r="AG5" s="117">
        <v>3</v>
      </c>
      <c r="AH5" s="119" t="s">
        <v>102</v>
      </c>
      <c r="AI5" s="159"/>
      <c r="AJ5" s="18" t="s">
        <v>12</v>
      </c>
      <c r="AK5" s="9">
        <v>3</v>
      </c>
      <c r="AL5" s="8" t="s">
        <v>100</v>
      </c>
      <c r="AM5" s="43"/>
      <c r="AN5" s="12"/>
      <c r="AO5" s="162">
        <v>3</v>
      </c>
      <c r="AP5" s="119" t="s">
        <v>98</v>
      </c>
      <c r="AQ5" s="147"/>
      <c r="AR5" s="18" t="s">
        <v>12</v>
      </c>
      <c r="AS5" s="134">
        <v>3</v>
      </c>
      <c r="AT5" s="119" t="s">
        <v>98</v>
      </c>
      <c r="AU5" s="125"/>
      <c r="AV5" s="18" t="s">
        <v>12</v>
      </c>
      <c r="AX5" s="232"/>
      <c r="BD5" s="113"/>
      <c r="BI5" s="113"/>
    </row>
    <row r="6" spans="1:61" ht="32.25" customHeight="1" x14ac:dyDescent="0.2">
      <c r="A6" s="7">
        <v>4</v>
      </c>
      <c r="B6" s="8" t="s">
        <v>11</v>
      </c>
      <c r="C6" s="51"/>
      <c r="D6" s="47"/>
      <c r="E6" s="50">
        <v>4</v>
      </c>
      <c r="F6" s="49" t="s">
        <v>10</v>
      </c>
      <c r="G6" s="44" t="s">
        <v>4</v>
      </c>
      <c r="H6" s="39"/>
      <c r="I6" s="134">
        <v>4</v>
      </c>
      <c r="J6" s="119" t="s">
        <v>102</v>
      </c>
      <c r="K6" s="140"/>
      <c r="L6" s="139" t="s">
        <v>12</v>
      </c>
      <c r="M6" s="9">
        <v>4</v>
      </c>
      <c r="N6" s="8" t="s">
        <v>11</v>
      </c>
      <c r="O6" s="100"/>
      <c r="P6" s="12" t="s">
        <v>12</v>
      </c>
      <c r="Q6" s="50">
        <v>4</v>
      </c>
      <c r="R6" s="49" t="s">
        <v>101</v>
      </c>
      <c r="S6" s="44"/>
      <c r="T6" s="182"/>
      <c r="U6" s="20">
        <v>4</v>
      </c>
      <c r="V6" s="14" t="s">
        <v>99</v>
      </c>
      <c r="W6" s="45" t="s">
        <v>160</v>
      </c>
      <c r="X6" s="47" t="s">
        <v>0</v>
      </c>
      <c r="Y6" s="7">
        <v>4</v>
      </c>
      <c r="Z6" s="8" t="s">
        <v>100</v>
      </c>
      <c r="AA6" s="70"/>
      <c r="AB6" s="12" t="s">
        <v>0</v>
      </c>
      <c r="AC6" s="50">
        <v>4</v>
      </c>
      <c r="AD6" s="49" t="s">
        <v>98</v>
      </c>
      <c r="AE6" s="44" t="s">
        <v>116</v>
      </c>
      <c r="AF6" s="17"/>
      <c r="AG6" s="20">
        <v>4</v>
      </c>
      <c r="AH6" s="8" t="s">
        <v>99</v>
      </c>
      <c r="AI6" s="208"/>
      <c r="AJ6" s="47" t="s">
        <v>0</v>
      </c>
      <c r="AK6" s="50">
        <v>4</v>
      </c>
      <c r="AL6" s="49" t="s">
        <v>10</v>
      </c>
      <c r="AM6" s="44"/>
      <c r="AN6" s="197"/>
      <c r="AO6" s="163">
        <v>4</v>
      </c>
      <c r="AP6" s="119" t="s">
        <v>102</v>
      </c>
      <c r="AQ6" s="120"/>
      <c r="AR6" s="18" t="s">
        <v>12</v>
      </c>
      <c r="AS6" s="20">
        <v>4</v>
      </c>
      <c r="AT6" s="8" t="s">
        <v>102</v>
      </c>
      <c r="AU6" s="82"/>
      <c r="AV6" s="47" t="s">
        <v>0</v>
      </c>
      <c r="AX6" s="232"/>
      <c r="BD6" s="113"/>
      <c r="BI6" s="113"/>
    </row>
    <row r="7" spans="1:61" ht="32.25" customHeight="1" x14ac:dyDescent="0.2">
      <c r="A7" s="7">
        <v>5</v>
      </c>
      <c r="B7" s="8" t="s">
        <v>100</v>
      </c>
      <c r="C7" s="94" t="s">
        <v>35</v>
      </c>
      <c r="D7" s="47"/>
      <c r="E7" s="50">
        <v>5</v>
      </c>
      <c r="F7" s="49" t="s">
        <v>101</v>
      </c>
      <c r="G7" s="44" t="s">
        <v>112</v>
      </c>
      <c r="H7" s="17"/>
      <c r="I7" s="9">
        <v>5</v>
      </c>
      <c r="J7" s="8" t="s">
        <v>99</v>
      </c>
      <c r="K7" s="93"/>
      <c r="L7" s="11" t="s">
        <v>0</v>
      </c>
      <c r="M7" s="9">
        <v>5</v>
      </c>
      <c r="N7" s="8" t="s">
        <v>100</v>
      </c>
      <c r="O7" s="77"/>
      <c r="P7" s="12" t="s">
        <v>0</v>
      </c>
      <c r="Q7" s="134">
        <v>5</v>
      </c>
      <c r="R7" s="119" t="s">
        <v>98</v>
      </c>
      <c r="S7" s="147"/>
      <c r="T7" s="148"/>
      <c r="U7" s="9">
        <v>5</v>
      </c>
      <c r="V7" s="14" t="s">
        <v>11</v>
      </c>
      <c r="W7" s="45" t="s">
        <v>161</v>
      </c>
      <c r="X7" s="47" t="s">
        <v>12</v>
      </c>
      <c r="Y7" s="48">
        <v>5</v>
      </c>
      <c r="Z7" s="49" t="s">
        <v>10</v>
      </c>
      <c r="AA7" s="46" t="s">
        <v>127</v>
      </c>
      <c r="AB7" s="19"/>
      <c r="AC7" s="117">
        <v>5</v>
      </c>
      <c r="AD7" s="119" t="s">
        <v>102</v>
      </c>
      <c r="AE7" s="213"/>
      <c r="AF7" s="18" t="s">
        <v>12</v>
      </c>
      <c r="AG7" s="9">
        <v>5</v>
      </c>
      <c r="AH7" s="8" t="s">
        <v>17</v>
      </c>
      <c r="AI7" s="43"/>
      <c r="AJ7" s="47" t="s">
        <v>12</v>
      </c>
      <c r="AK7" s="50">
        <v>5</v>
      </c>
      <c r="AL7" s="49" t="s">
        <v>101</v>
      </c>
      <c r="AM7" s="74"/>
      <c r="AN7" s="17"/>
      <c r="AO7" s="34">
        <v>5</v>
      </c>
      <c r="AP7" s="8" t="s">
        <v>99</v>
      </c>
      <c r="AQ7" s="93"/>
      <c r="AR7" s="47" t="s">
        <v>0</v>
      </c>
      <c r="AS7" s="9">
        <v>5</v>
      </c>
      <c r="AT7" s="8" t="s">
        <v>99</v>
      </c>
      <c r="AU7" s="108"/>
      <c r="AV7" s="47" t="s">
        <v>0</v>
      </c>
      <c r="AX7" s="232"/>
      <c r="BD7" s="113"/>
      <c r="BI7" s="113"/>
    </row>
    <row r="8" spans="1:61" ht="32.25" customHeight="1" x14ac:dyDescent="0.2">
      <c r="A8" s="48">
        <v>6</v>
      </c>
      <c r="B8" s="49" t="s">
        <v>15</v>
      </c>
      <c r="C8" s="165"/>
      <c r="D8" s="19"/>
      <c r="E8" s="50">
        <v>6</v>
      </c>
      <c r="F8" s="49" t="s">
        <v>98</v>
      </c>
      <c r="G8" s="168" t="s">
        <v>113</v>
      </c>
      <c r="H8" s="39"/>
      <c r="I8" s="9">
        <v>6</v>
      </c>
      <c r="J8" s="8" t="s">
        <v>17</v>
      </c>
      <c r="K8" s="75" t="s">
        <v>184</v>
      </c>
      <c r="L8" s="11" t="s">
        <v>12</v>
      </c>
      <c r="M8" s="50">
        <v>6</v>
      </c>
      <c r="N8" s="49" t="s">
        <v>15</v>
      </c>
      <c r="O8" s="179"/>
      <c r="P8" s="19"/>
      <c r="Q8" s="134">
        <v>6</v>
      </c>
      <c r="R8" s="119" t="s">
        <v>13</v>
      </c>
      <c r="S8" s="147"/>
      <c r="T8" s="131"/>
      <c r="U8" s="9">
        <v>6</v>
      </c>
      <c r="V8" s="14" t="s">
        <v>19</v>
      </c>
      <c r="W8" s="78"/>
      <c r="X8" s="47" t="s">
        <v>0</v>
      </c>
      <c r="Y8" s="48">
        <v>6</v>
      </c>
      <c r="Z8" s="49" t="s">
        <v>18</v>
      </c>
      <c r="AA8" s="71"/>
      <c r="AB8" s="19"/>
      <c r="AC8" s="20">
        <v>6</v>
      </c>
      <c r="AD8" s="8" t="s">
        <v>14</v>
      </c>
      <c r="AE8" s="75"/>
      <c r="AF8" s="47" t="s">
        <v>0</v>
      </c>
      <c r="AG8" s="9">
        <v>6</v>
      </c>
      <c r="AH8" s="8" t="s">
        <v>19</v>
      </c>
      <c r="AI8" s="243"/>
      <c r="AJ8" s="47" t="s">
        <v>0</v>
      </c>
      <c r="AK8" s="134">
        <v>6</v>
      </c>
      <c r="AL8" s="119" t="s">
        <v>98</v>
      </c>
      <c r="AM8" s="122" t="s">
        <v>119</v>
      </c>
      <c r="AN8" s="131"/>
      <c r="AO8" s="33">
        <v>6</v>
      </c>
      <c r="AP8" s="8" t="s">
        <v>17</v>
      </c>
      <c r="AQ8" s="64" t="s">
        <v>110</v>
      </c>
      <c r="AR8" s="47" t="s">
        <v>12</v>
      </c>
      <c r="AS8" s="9">
        <v>6</v>
      </c>
      <c r="AT8" s="8" t="s">
        <v>11</v>
      </c>
      <c r="AU8" s="78"/>
      <c r="AV8" s="47" t="s">
        <v>12</v>
      </c>
      <c r="AX8" s="232"/>
      <c r="BD8" s="113"/>
      <c r="BI8" s="113"/>
    </row>
    <row r="9" spans="1:61" ht="32.25" customHeight="1" x14ac:dyDescent="0.2">
      <c r="A9" s="48">
        <v>7</v>
      </c>
      <c r="B9" s="49" t="s">
        <v>18</v>
      </c>
      <c r="C9" s="166"/>
      <c r="D9" s="19"/>
      <c r="E9" s="134">
        <v>7</v>
      </c>
      <c r="F9" s="119" t="s">
        <v>13</v>
      </c>
      <c r="G9" s="123"/>
      <c r="H9" s="131" t="s">
        <v>107</v>
      </c>
      <c r="I9" s="9">
        <v>7</v>
      </c>
      <c r="J9" s="8" t="s">
        <v>100</v>
      </c>
      <c r="K9" s="65" t="s">
        <v>169</v>
      </c>
      <c r="L9" s="11" t="s">
        <v>0</v>
      </c>
      <c r="M9" s="50">
        <v>7</v>
      </c>
      <c r="N9" s="49" t="s">
        <v>18</v>
      </c>
      <c r="O9" s="180"/>
      <c r="P9" s="19"/>
      <c r="Q9" s="9">
        <v>7</v>
      </c>
      <c r="R9" s="8" t="s">
        <v>14</v>
      </c>
      <c r="S9" s="43"/>
      <c r="T9" s="13"/>
      <c r="U9" s="50">
        <v>7</v>
      </c>
      <c r="V9" s="52" t="s">
        <v>10</v>
      </c>
      <c r="W9" s="74"/>
      <c r="X9" s="17"/>
      <c r="Y9" s="129">
        <v>7</v>
      </c>
      <c r="Z9" s="119" t="s">
        <v>98</v>
      </c>
      <c r="AA9" s="155"/>
      <c r="AB9" s="131" t="s">
        <v>137</v>
      </c>
      <c r="AC9" s="9">
        <v>7</v>
      </c>
      <c r="AD9" s="8" t="s">
        <v>11</v>
      </c>
      <c r="AE9" s="241" t="s">
        <v>158</v>
      </c>
      <c r="AF9" s="47" t="s">
        <v>12</v>
      </c>
      <c r="AG9" s="50">
        <v>7</v>
      </c>
      <c r="AH9" s="49" t="s">
        <v>10</v>
      </c>
      <c r="AI9" s="71"/>
      <c r="AJ9" s="17"/>
      <c r="AK9" s="134">
        <v>7</v>
      </c>
      <c r="AL9" s="119" t="s">
        <v>13</v>
      </c>
      <c r="AM9" s="147"/>
      <c r="AN9" s="131"/>
      <c r="AO9" s="33">
        <v>7</v>
      </c>
      <c r="AP9" s="8" t="s">
        <v>19</v>
      </c>
      <c r="AQ9" s="105" t="s">
        <v>165</v>
      </c>
      <c r="AR9" s="47" t="s">
        <v>0</v>
      </c>
      <c r="AS9" s="9">
        <v>7</v>
      </c>
      <c r="AT9" s="8" t="s">
        <v>100</v>
      </c>
      <c r="AU9" s="78"/>
      <c r="AV9" s="47" t="s">
        <v>0</v>
      </c>
      <c r="AX9" s="232"/>
      <c r="BD9" s="113"/>
      <c r="BI9" s="113"/>
    </row>
    <row r="10" spans="1:61" ht="32.25" customHeight="1" x14ac:dyDescent="0.2">
      <c r="A10" s="129">
        <v>8</v>
      </c>
      <c r="B10" s="119" t="s">
        <v>98</v>
      </c>
      <c r="C10" s="200" t="s">
        <v>170</v>
      </c>
      <c r="D10" s="220"/>
      <c r="E10" s="9">
        <v>8</v>
      </c>
      <c r="F10" s="8" t="s">
        <v>99</v>
      </c>
      <c r="G10" s="64" t="s">
        <v>174</v>
      </c>
      <c r="H10" s="12" t="s">
        <v>12</v>
      </c>
      <c r="I10" s="50">
        <v>8</v>
      </c>
      <c r="J10" s="49" t="s">
        <v>10</v>
      </c>
      <c r="K10" s="167"/>
      <c r="L10" s="176"/>
      <c r="M10" s="134">
        <v>8</v>
      </c>
      <c r="N10" s="119" t="s">
        <v>98</v>
      </c>
      <c r="O10" s="125" t="s">
        <v>172</v>
      </c>
      <c r="P10" s="131" t="s">
        <v>12</v>
      </c>
      <c r="Q10" s="9">
        <v>8</v>
      </c>
      <c r="R10" s="8" t="s">
        <v>11</v>
      </c>
      <c r="S10" s="23"/>
      <c r="T10" s="13"/>
      <c r="U10" s="50">
        <v>8</v>
      </c>
      <c r="V10" s="52" t="s">
        <v>101</v>
      </c>
      <c r="W10" s="188"/>
      <c r="X10" s="17"/>
      <c r="Y10" s="129">
        <v>8</v>
      </c>
      <c r="Z10" s="119" t="s">
        <v>102</v>
      </c>
      <c r="AA10" s="123"/>
      <c r="AB10" s="131" t="s">
        <v>12</v>
      </c>
      <c r="AC10" s="9">
        <v>8</v>
      </c>
      <c r="AD10" s="8" t="s">
        <v>100</v>
      </c>
      <c r="AE10" s="75"/>
      <c r="AF10" s="47" t="s">
        <v>0</v>
      </c>
      <c r="AG10" s="50">
        <v>8</v>
      </c>
      <c r="AH10" s="49" t="s">
        <v>101</v>
      </c>
      <c r="AI10" s="44"/>
      <c r="AJ10" s="17"/>
      <c r="AK10" s="117">
        <v>8</v>
      </c>
      <c r="AL10" s="119" t="s">
        <v>99</v>
      </c>
      <c r="AM10" s="122" t="s">
        <v>118</v>
      </c>
      <c r="AN10" s="220"/>
      <c r="AO10" s="53">
        <v>8</v>
      </c>
      <c r="AP10" s="49" t="s">
        <v>10</v>
      </c>
      <c r="AQ10" s="74"/>
      <c r="AR10" s="17"/>
      <c r="AS10" s="50">
        <v>8</v>
      </c>
      <c r="AT10" s="49" t="s">
        <v>10</v>
      </c>
      <c r="AU10" s="179"/>
      <c r="AV10" s="17"/>
      <c r="AX10" s="232"/>
      <c r="BD10" s="113"/>
      <c r="BI10" s="113"/>
    </row>
    <row r="11" spans="1:61" ht="32.25" customHeight="1" x14ac:dyDescent="0.2">
      <c r="A11" s="129">
        <v>9</v>
      </c>
      <c r="B11" s="119" t="s">
        <v>13</v>
      </c>
      <c r="C11" s="130"/>
      <c r="D11" s="131" t="s">
        <v>121</v>
      </c>
      <c r="E11" s="9">
        <v>9</v>
      </c>
      <c r="F11" s="8" t="s">
        <v>11</v>
      </c>
      <c r="G11" s="43"/>
      <c r="H11" s="12" t="s">
        <v>0</v>
      </c>
      <c r="I11" s="50">
        <v>9</v>
      </c>
      <c r="J11" s="49" t="s">
        <v>101</v>
      </c>
      <c r="K11" s="66"/>
      <c r="L11" s="176"/>
      <c r="M11" s="134">
        <v>9</v>
      </c>
      <c r="N11" s="119" t="s">
        <v>102</v>
      </c>
      <c r="O11" s="143"/>
      <c r="P11" s="131" t="s">
        <v>12</v>
      </c>
      <c r="Q11" s="9">
        <v>9</v>
      </c>
      <c r="R11" s="8" t="s">
        <v>100</v>
      </c>
      <c r="S11" s="23" t="s">
        <v>164</v>
      </c>
      <c r="T11" s="13"/>
      <c r="U11" s="134">
        <v>9</v>
      </c>
      <c r="V11" s="118" t="s">
        <v>98</v>
      </c>
      <c r="W11" s="142"/>
      <c r="X11" s="18" t="s">
        <v>150</v>
      </c>
      <c r="Y11" s="129">
        <v>9</v>
      </c>
      <c r="Z11" s="119" t="s">
        <v>99</v>
      </c>
      <c r="AA11" s="153"/>
      <c r="AB11" s="131" t="s">
        <v>12</v>
      </c>
      <c r="AC11" s="50">
        <v>9</v>
      </c>
      <c r="AD11" s="49" t="s">
        <v>10</v>
      </c>
      <c r="AE11" s="46"/>
      <c r="AF11" s="17"/>
      <c r="AG11" s="134">
        <v>9</v>
      </c>
      <c r="AH11" s="119" t="s">
        <v>98</v>
      </c>
      <c r="AI11" s="147"/>
      <c r="AJ11" s="18" t="s">
        <v>12</v>
      </c>
      <c r="AK11" s="117">
        <v>9</v>
      </c>
      <c r="AL11" s="119" t="s">
        <v>11</v>
      </c>
      <c r="AM11" s="122"/>
      <c r="AN11" s="18" t="s">
        <v>12</v>
      </c>
      <c r="AO11" s="53">
        <v>9</v>
      </c>
      <c r="AP11" s="49" t="s">
        <v>101</v>
      </c>
      <c r="AQ11" s="193"/>
      <c r="AR11" s="17"/>
      <c r="AS11" s="50">
        <v>9</v>
      </c>
      <c r="AT11" s="49" t="s">
        <v>101</v>
      </c>
      <c r="AU11" s="79"/>
      <c r="AV11" s="17"/>
      <c r="AX11" s="232"/>
      <c r="BD11" s="113"/>
      <c r="BI11" s="113"/>
    </row>
    <row r="12" spans="1:61" ht="32.25" customHeight="1" x14ac:dyDescent="0.2">
      <c r="A12" s="7">
        <v>10</v>
      </c>
      <c r="B12" s="8" t="s">
        <v>99</v>
      </c>
      <c r="C12" s="64" t="s">
        <v>171</v>
      </c>
      <c r="D12" s="12" t="s">
        <v>0</v>
      </c>
      <c r="E12" s="9">
        <v>10</v>
      </c>
      <c r="F12" s="8" t="s">
        <v>100</v>
      </c>
      <c r="G12" s="93" t="s">
        <v>146</v>
      </c>
      <c r="H12" s="13" t="s">
        <v>0</v>
      </c>
      <c r="I12" s="134">
        <v>10</v>
      </c>
      <c r="J12" s="119" t="s">
        <v>98</v>
      </c>
      <c r="K12" s="209"/>
      <c r="L12" s="139" t="s">
        <v>12</v>
      </c>
      <c r="M12" s="9">
        <v>10</v>
      </c>
      <c r="N12" s="8" t="s">
        <v>99</v>
      </c>
      <c r="O12" s="100"/>
      <c r="P12" s="12" t="s">
        <v>105</v>
      </c>
      <c r="Q12" s="50">
        <v>10</v>
      </c>
      <c r="R12" s="49" t="s">
        <v>10</v>
      </c>
      <c r="S12" s="44"/>
      <c r="T12" s="171"/>
      <c r="U12" s="117">
        <v>10</v>
      </c>
      <c r="V12" s="118" t="s">
        <v>102</v>
      </c>
      <c r="W12" s="132"/>
      <c r="X12" s="18" t="s">
        <v>150</v>
      </c>
      <c r="Y12" s="7">
        <v>10</v>
      </c>
      <c r="Z12" s="8" t="s">
        <v>11</v>
      </c>
      <c r="AA12" s="64"/>
      <c r="AB12" s="12" t="s">
        <v>12</v>
      </c>
      <c r="AC12" s="50">
        <v>10</v>
      </c>
      <c r="AD12" s="49" t="s">
        <v>101</v>
      </c>
      <c r="AE12" s="192"/>
      <c r="AF12" s="17"/>
      <c r="AG12" s="117">
        <v>10</v>
      </c>
      <c r="AH12" s="119" t="s">
        <v>102</v>
      </c>
      <c r="AI12" s="160"/>
      <c r="AJ12" s="18" t="s">
        <v>12</v>
      </c>
      <c r="AK12" s="9">
        <v>10</v>
      </c>
      <c r="AL12" s="8" t="s">
        <v>100</v>
      </c>
      <c r="AM12" s="23"/>
      <c r="AN12" s="47" t="s">
        <v>105</v>
      </c>
      <c r="AO12" s="162">
        <v>10</v>
      </c>
      <c r="AP12" s="119" t="s">
        <v>98</v>
      </c>
      <c r="AQ12" s="147"/>
      <c r="AR12" s="18" t="s">
        <v>12</v>
      </c>
      <c r="AS12" s="134">
        <v>10</v>
      </c>
      <c r="AT12" s="119" t="s">
        <v>98</v>
      </c>
      <c r="AU12" s="125"/>
      <c r="AV12" s="18" t="s">
        <v>12</v>
      </c>
      <c r="AX12" s="232"/>
      <c r="BD12" s="113"/>
      <c r="BI12" s="113"/>
    </row>
    <row r="13" spans="1:61" ht="32.25" customHeight="1" x14ac:dyDescent="0.2">
      <c r="A13" s="7">
        <v>11</v>
      </c>
      <c r="B13" s="8" t="s">
        <v>11</v>
      </c>
      <c r="C13" s="207"/>
      <c r="D13" s="12" t="s">
        <v>94</v>
      </c>
      <c r="E13" s="50">
        <v>11</v>
      </c>
      <c r="F13" s="49" t="s">
        <v>10</v>
      </c>
      <c r="G13" s="170"/>
      <c r="H13" s="171"/>
      <c r="I13" s="134">
        <v>11</v>
      </c>
      <c r="J13" s="119" t="s">
        <v>102</v>
      </c>
      <c r="K13" s="122"/>
      <c r="L13" s="139" t="s">
        <v>12</v>
      </c>
      <c r="M13" s="9">
        <v>11</v>
      </c>
      <c r="N13" s="8" t="s">
        <v>11</v>
      </c>
      <c r="O13" s="111"/>
      <c r="P13" s="10" t="s">
        <v>0</v>
      </c>
      <c r="Q13" s="50">
        <v>11</v>
      </c>
      <c r="R13" s="49" t="s">
        <v>101</v>
      </c>
      <c r="S13" s="44" t="s">
        <v>20</v>
      </c>
      <c r="T13" s="16"/>
      <c r="U13" s="117">
        <v>11</v>
      </c>
      <c r="V13" s="118" t="s">
        <v>99</v>
      </c>
      <c r="W13" s="214"/>
      <c r="X13" s="18" t="s">
        <v>137</v>
      </c>
      <c r="Y13" s="48">
        <v>11</v>
      </c>
      <c r="Z13" s="49" t="s">
        <v>100</v>
      </c>
      <c r="AA13" s="46" t="s">
        <v>113</v>
      </c>
      <c r="AB13" s="240"/>
      <c r="AC13" s="134">
        <v>11</v>
      </c>
      <c r="AD13" s="119" t="s">
        <v>98</v>
      </c>
      <c r="AE13" s="155"/>
      <c r="AF13" s="18" t="s">
        <v>12</v>
      </c>
      <c r="AG13" s="20">
        <v>11</v>
      </c>
      <c r="AH13" s="8" t="s">
        <v>99</v>
      </c>
      <c r="AI13" s="253" t="s">
        <v>166</v>
      </c>
      <c r="AJ13" s="47" t="s">
        <v>0</v>
      </c>
      <c r="AK13" s="50">
        <v>11</v>
      </c>
      <c r="AL13" s="49" t="s">
        <v>10</v>
      </c>
      <c r="AM13" s="74"/>
      <c r="AN13" s="17"/>
      <c r="AO13" s="53">
        <v>11</v>
      </c>
      <c r="AP13" s="49" t="s">
        <v>102</v>
      </c>
      <c r="AQ13" s="44" t="s">
        <v>8</v>
      </c>
      <c r="AR13" s="17"/>
      <c r="AS13" s="20">
        <v>11</v>
      </c>
      <c r="AT13" s="8" t="s">
        <v>102</v>
      </c>
      <c r="AU13" s="77"/>
      <c r="AV13" s="47" t="s">
        <v>0</v>
      </c>
      <c r="AX13" s="232"/>
      <c r="BD13" s="113"/>
      <c r="BI13" s="113"/>
    </row>
    <row r="14" spans="1:61" ht="32.25" customHeight="1" x14ac:dyDescent="0.2">
      <c r="A14" s="7">
        <v>12</v>
      </c>
      <c r="B14" s="8" t="s">
        <v>100</v>
      </c>
      <c r="C14" s="70"/>
      <c r="D14" s="12" t="s">
        <v>0</v>
      </c>
      <c r="E14" s="50">
        <v>12</v>
      </c>
      <c r="F14" s="49" t="s">
        <v>101</v>
      </c>
      <c r="G14" s="167"/>
      <c r="H14" s="171"/>
      <c r="I14" s="9">
        <v>12</v>
      </c>
      <c r="J14" s="8" t="s">
        <v>99</v>
      </c>
      <c r="K14" s="42"/>
      <c r="L14" s="11" t="s">
        <v>0</v>
      </c>
      <c r="M14" s="9">
        <v>12</v>
      </c>
      <c r="N14" s="8" t="s">
        <v>100</v>
      </c>
      <c r="O14" s="216"/>
      <c r="P14" s="12" t="s">
        <v>0</v>
      </c>
      <c r="Q14" s="50">
        <v>12</v>
      </c>
      <c r="R14" s="49" t="s">
        <v>98</v>
      </c>
      <c r="S14" s="44" t="s">
        <v>113</v>
      </c>
      <c r="T14" s="16"/>
      <c r="U14" s="9">
        <v>12</v>
      </c>
      <c r="V14" s="14" t="s">
        <v>11</v>
      </c>
      <c r="W14" s="80"/>
      <c r="X14" s="47" t="s">
        <v>107</v>
      </c>
      <c r="Y14" s="48">
        <v>12</v>
      </c>
      <c r="Z14" s="49" t="s">
        <v>10</v>
      </c>
      <c r="AA14" s="46"/>
      <c r="AB14" s="19"/>
      <c r="AC14" s="117">
        <v>12</v>
      </c>
      <c r="AD14" s="119" t="s">
        <v>102</v>
      </c>
      <c r="AE14" s="155"/>
      <c r="AF14" s="18" t="s">
        <v>12</v>
      </c>
      <c r="AG14" s="9">
        <v>12</v>
      </c>
      <c r="AH14" s="8" t="s">
        <v>17</v>
      </c>
      <c r="AI14" s="81"/>
      <c r="AJ14" s="47" t="s">
        <v>12</v>
      </c>
      <c r="AK14" s="50">
        <v>12</v>
      </c>
      <c r="AL14" s="49" t="s">
        <v>101</v>
      </c>
      <c r="AM14" s="183"/>
      <c r="AN14" s="17"/>
      <c r="AO14" s="34">
        <v>12</v>
      </c>
      <c r="AP14" s="8" t="s">
        <v>99</v>
      </c>
      <c r="AQ14" s="208"/>
      <c r="AR14" s="47" t="s">
        <v>0</v>
      </c>
      <c r="AS14" s="9">
        <v>12</v>
      </c>
      <c r="AT14" s="8" t="s">
        <v>99</v>
      </c>
      <c r="AU14" s="77"/>
      <c r="AV14" s="47" t="s">
        <v>0</v>
      </c>
      <c r="AX14" s="232"/>
      <c r="BD14" s="113"/>
      <c r="BI14" s="113"/>
    </row>
    <row r="15" spans="1:61" ht="32.25" customHeight="1" x14ac:dyDescent="0.2">
      <c r="A15" s="48">
        <v>13</v>
      </c>
      <c r="B15" s="49" t="s">
        <v>15</v>
      </c>
      <c r="C15" s="167"/>
      <c r="D15" s="19"/>
      <c r="E15" s="134">
        <v>13</v>
      </c>
      <c r="F15" s="119" t="s">
        <v>98</v>
      </c>
      <c r="G15" s="155"/>
      <c r="H15" s="136" t="s">
        <v>12</v>
      </c>
      <c r="I15" s="9">
        <v>13</v>
      </c>
      <c r="J15" s="8" t="s">
        <v>17</v>
      </c>
      <c r="K15" s="111"/>
      <c r="L15" s="15" t="s">
        <v>94</v>
      </c>
      <c r="M15" s="50">
        <v>13</v>
      </c>
      <c r="N15" s="49" t="s">
        <v>15</v>
      </c>
      <c r="O15" s="181"/>
      <c r="P15" s="19"/>
      <c r="Q15" s="134">
        <v>13</v>
      </c>
      <c r="R15" s="119" t="s">
        <v>13</v>
      </c>
      <c r="S15" s="122" t="s">
        <v>193</v>
      </c>
      <c r="T15" s="136"/>
      <c r="U15" s="9">
        <v>13</v>
      </c>
      <c r="V15" s="14" t="s">
        <v>19</v>
      </c>
      <c r="W15" s="80"/>
      <c r="X15" s="47" t="s">
        <v>12</v>
      </c>
      <c r="Y15" s="48">
        <v>13</v>
      </c>
      <c r="Z15" s="49" t="s">
        <v>18</v>
      </c>
      <c r="AA15" s="71"/>
      <c r="AB15" s="19"/>
      <c r="AC15" s="20">
        <v>13</v>
      </c>
      <c r="AD15" s="8" t="s">
        <v>14</v>
      </c>
      <c r="AE15" s="64"/>
      <c r="AF15" s="47" t="s">
        <v>0</v>
      </c>
      <c r="AG15" s="9">
        <v>13</v>
      </c>
      <c r="AH15" s="8" t="s">
        <v>19</v>
      </c>
      <c r="AI15" s="81"/>
      <c r="AJ15" s="47" t="s">
        <v>0</v>
      </c>
      <c r="AK15" s="50">
        <v>13</v>
      </c>
      <c r="AL15" s="49" t="s">
        <v>98</v>
      </c>
      <c r="AM15" s="44" t="s">
        <v>7</v>
      </c>
      <c r="AN15" s="17"/>
      <c r="AO15" s="33">
        <v>13</v>
      </c>
      <c r="AP15" s="8" t="s">
        <v>17</v>
      </c>
      <c r="AQ15" s="43"/>
      <c r="AR15" s="47" t="s">
        <v>12</v>
      </c>
      <c r="AS15" s="9">
        <v>13</v>
      </c>
      <c r="AT15" s="8" t="s">
        <v>11</v>
      </c>
      <c r="AU15" s="77"/>
      <c r="AV15" s="47" t="s">
        <v>94</v>
      </c>
      <c r="AX15" s="232"/>
      <c r="BD15" s="113"/>
      <c r="BI15" s="113"/>
    </row>
    <row r="16" spans="1:61" ht="32.25" customHeight="1" x14ac:dyDescent="0.2">
      <c r="A16" s="48">
        <v>14</v>
      </c>
      <c r="B16" s="49" t="s">
        <v>18</v>
      </c>
      <c r="C16" s="168"/>
      <c r="D16" s="19"/>
      <c r="E16" s="117">
        <v>14</v>
      </c>
      <c r="F16" s="119" t="s">
        <v>13</v>
      </c>
      <c r="G16" s="137"/>
      <c r="H16" s="136" t="s">
        <v>12</v>
      </c>
      <c r="I16" s="9">
        <v>14</v>
      </c>
      <c r="J16" s="8" t="s">
        <v>100</v>
      </c>
      <c r="K16" s="81"/>
      <c r="L16" s="11" t="s">
        <v>0</v>
      </c>
      <c r="M16" s="50">
        <v>14</v>
      </c>
      <c r="N16" s="49" t="s">
        <v>18</v>
      </c>
      <c r="O16" s="79"/>
      <c r="P16" s="19"/>
      <c r="Q16" s="9">
        <v>14</v>
      </c>
      <c r="R16" s="8" t="s">
        <v>14</v>
      </c>
      <c r="S16" s="93"/>
      <c r="T16" s="13"/>
      <c r="U16" s="50">
        <v>14</v>
      </c>
      <c r="V16" s="52" t="s">
        <v>10</v>
      </c>
      <c r="W16" s="181"/>
      <c r="X16" s="17"/>
      <c r="Y16" s="48">
        <v>14</v>
      </c>
      <c r="Z16" s="49" t="s">
        <v>98</v>
      </c>
      <c r="AA16" s="46" t="s">
        <v>80</v>
      </c>
      <c r="AB16" s="19"/>
      <c r="AC16" s="9">
        <v>14</v>
      </c>
      <c r="AD16" s="8" t="s">
        <v>11</v>
      </c>
      <c r="AE16" s="43"/>
      <c r="AF16" s="47" t="s">
        <v>12</v>
      </c>
      <c r="AG16" s="50">
        <v>14</v>
      </c>
      <c r="AH16" s="49" t="s">
        <v>10</v>
      </c>
      <c r="AI16" s="74"/>
      <c r="AJ16" s="17"/>
      <c r="AK16" s="134">
        <v>14</v>
      </c>
      <c r="AL16" s="119" t="s">
        <v>13</v>
      </c>
      <c r="AM16" s="147"/>
      <c r="AN16" s="18" t="s">
        <v>12</v>
      </c>
      <c r="AO16" s="33">
        <v>14</v>
      </c>
      <c r="AP16" s="8" t="s">
        <v>19</v>
      </c>
      <c r="AQ16" s="75"/>
      <c r="AR16" s="47" t="s">
        <v>0</v>
      </c>
      <c r="AS16" s="9">
        <v>14</v>
      </c>
      <c r="AT16" s="8" t="s">
        <v>100</v>
      </c>
      <c r="AU16" s="111"/>
      <c r="AV16" s="47" t="s">
        <v>0</v>
      </c>
      <c r="AX16" s="232"/>
      <c r="BD16" s="113"/>
      <c r="BI16" s="113"/>
    </row>
    <row r="17" spans="1:61" ht="32.25" customHeight="1" x14ac:dyDescent="0.2">
      <c r="A17" s="129">
        <v>15</v>
      </c>
      <c r="B17" s="119" t="s">
        <v>98</v>
      </c>
      <c r="C17" s="245" t="s">
        <v>138</v>
      </c>
      <c r="D17" s="131" t="s">
        <v>0</v>
      </c>
      <c r="E17" s="9">
        <v>15</v>
      </c>
      <c r="F17" s="8" t="s">
        <v>99</v>
      </c>
      <c r="G17" s="105" t="s">
        <v>183</v>
      </c>
      <c r="H17" s="13" t="s">
        <v>0</v>
      </c>
      <c r="I17" s="50">
        <v>15</v>
      </c>
      <c r="J17" s="49" t="s">
        <v>10</v>
      </c>
      <c r="K17" s="71"/>
      <c r="L17" s="176"/>
      <c r="M17" s="50">
        <v>15</v>
      </c>
      <c r="N17" s="49" t="s">
        <v>98</v>
      </c>
      <c r="O17" s="180" t="s">
        <v>114</v>
      </c>
      <c r="P17" s="19"/>
      <c r="Q17" s="9">
        <v>15</v>
      </c>
      <c r="R17" s="8" t="s">
        <v>11</v>
      </c>
      <c r="S17" s="23"/>
      <c r="T17" s="13"/>
      <c r="U17" s="50">
        <v>15</v>
      </c>
      <c r="V17" s="52" t="s">
        <v>101</v>
      </c>
      <c r="W17" s="189"/>
      <c r="X17" s="17"/>
      <c r="Y17" s="129">
        <v>15</v>
      </c>
      <c r="Z17" s="119" t="s">
        <v>102</v>
      </c>
      <c r="AA17" s="135"/>
      <c r="AB17" s="131" t="s">
        <v>12</v>
      </c>
      <c r="AC17" s="20">
        <v>15</v>
      </c>
      <c r="AD17" s="8" t="s">
        <v>100</v>
      </c>
      <c r="AE17" s="93" t="s">
        <v>141</v>
      </c>
      <c r="AF17" s="47" t="s">
        <v>0</v>
      </c>
      <c r="AG17" s="50">
        <v>15</v>
      </c>
      <c r="AH17" s="49" t="s">
        <v>101</v>
      </c>
      <c r="AI17" s="71"/>
      <c r="AJ17" s="17"/>
      <c r="AK17" s="117">
        <v>15</v>
      </c>
      <c r="AL17" s="119" t="s">
        <v>99</v>
      </c>
      <c r="AM17" s="122"/>
      <c r="AN17" s="18" t="s">
        <v>105</v>
      </c>
      <c r="AO17" s="53">
        <v>15</v>
      </c>
      <c r="AP17" s="49" t="s">
        <v>10</v>
      </c>
      <c r="AQ17" s="199"/>
      <c r="AR17" s="17"/>
      <c r="AS17" s="50">
        <v>15</v>
      </c>
      <c r="AT17" s="49" t="s">
        <v>10</v>
      </c>
      <c r="AU17" s="180"/>
      <c r="AV17" s="17"/>
      <c r="AX17" s="232"/>
      <c r="BD17" s="113"/>
      <c r="BI17" s="113"/>
    </row>
    <row r="18" spans="1:61" ht="32.25" customHeight="1" x14ac:dyDescent="0.2">
      <c r="A18" s="129">
        <v>16</v>
      </c>
      <c r="B18" s="119" t="s">
        <v>13</v>
      </c>
      <c r="C18" s="200" t="s">
        <v>152</v>
      </c>
      <c r="D18" s="131" t="s">
        <v>12</v>
      </c>
      <c r="E18" s="9">
        <v>16</v>
      </c>
      <c r="F18" s="8" t="s">
        <v>11</v>
      </c>
      <c r="G18" s="93" t="s">
        <v>131</v>
      </c>
      <c r="H18" s="13" t="s">
        <v>94</v>
      </c>
      <c r="I18" s="50">
        <v>16</v>
      </c>
      <c r="J18" s="49" t="s">
        <v>101</v>
      </c>
      <c r="K18" s="174"/>
      <c r="L18" s="176"/>
      <c r="M18" s="134">
        <v>16</v>
      </c>
      <c r="N18" s="119" t="s">
        <v>102</v>
      </c>
      <c r="O18" s="142"/>
      <c r="P18" s="131" t="s">
        <v>12</v>
      </c>
      <c r="Q18" s="9">
        <v>16</v>
      </c>
      <c r="R18" s="8" t="s">
        <v>100</v>
      </c>
      <c r="S18" s="23"/>
      <c r="T18" s="13"/>
      <c r="U18" s="50">
        <v>16</v>
      </c>
      <c r="V18" s="52" t="s">
        <v>98</v>
      </c>
      <c r="W18" s="189" t="s">
        <v>115</v>
      </c>
      <c r="X18" s="17"/>
      <c r="Y18" s="7">
        <v>16</v>
      </c>
      <c r="Z18" s="8" t="s">
        <v>99</v>
      </c>
      <c r="AA18" s="211"/>
      <c r="AB18" s="12" t="s">
        <v>105</v>
      </c>
      <c r="AC18" s="50">
        <v>16</v>
      </c>
      <c r="AD18" s="49" t="s">
        <v>10</v>
      </c>
      <c r="AE18" s="44"/>
      <c r="AF18" s="17"/>
      <c r="AG18" s="134">
        <v>16</v>
      </c>
      <c r="AH18" s="119" t="s">
        <v>98</v>
      </c>
      <c r="AI18" s="155"/>
      <c r="AJ18" s="18" t="s">
        <v>12</v>
      </c>
      <c r="AK18" s="9">
        <v>16</v>
      </c>
      <c r="AL18" s="8" t="s">
        <v>11</v>
      </c>
      <c r="AM18" s="105" t="s">
        <v>108</v>
      </c>
      <c r="AN18" s="47" t="s">
        <v>12</v>
      </c>
      <c r="AO18" s="53">
        <v>16</v>
      </c>
      <c r="AP18" s="49" t="s">
        <v>101</v>
      </c>
      <c r="AQ18" s="177"/>
      <c r="AR18" s="17"/>
      <c r="AS18" s="50">
        <v>16</v>
      </c>
      <c r="AT18" s="49" t="s">
        <v>101</v>
      </c>
      <c r="AU18" s="79"/>
      <c r="AV18" s="17"/>
      <c r="AX18" s="232"/>
      <c r="BD18" s="113"/>
      <c r="BI18" s="113"/>
    </row>
    <row r="19" spans="1:61" ht="32.25" customHeight="1" x14ac:dyDescent="0.2">
      <c r="A19" s="7">
        <v>17</v>
      </c>
      <c r="B19" s="8" t="s">
        <v>99</v>
      </c>
      <c r="C19" s="38" t="s">
        <v>178</v>
      </c>
      <c r="D19" s="12" t="s">
        <v>0</v>
      </c>
      <c r="E19" s="9">
        <v>17</v>
      </c>
      <c r="F19" s="8" t="s">
        <v>100</v>
      </c>
      <c r="G19" s="93" t="s">
        <v>131</v>
      </c>
      <c r="H19" s="13" t="s">
        <v>0</v>
      </c>
      <c r="I19" s="134">
        <v>17</v>
      </c>
      <c r="J19" s="119" t="s">
        <v>98</v>
      </c>
      <c r="K19" s="123" t="s">
        <v>185</v>
      </c>
      <c r="L19" s="139" t="s">
        <v>12</v>
      </c>
      <c r="M19" s="134">
        <v>17</v>
      </c>
      <c r="N19" s="119" t="s">
        <v>99</v>
      </c>
      <c r="O19" s="144"/>
      <c r="P19" s="131" t="s">
        <v>12</v>
      </c>
      <c r="Q19" s="50">
        <v>17</v>
      </c>
      <c r="R19" s="49" t="s">
        <v>10</v>
      </c>
      <c r="S19" s="183"/>
      <c r="T19" s="171"/>
      <c r="U19" s="134">
        <v>17</v>
      </c>
      <c r="V19" s="118" t="s">
        <v>102</v>
      </c>
      <c r="W19" s="152"/>
      <c r="X19" s="18" t="s">
        <v>12</v>
      </c>
      <c r="Y19" s="7">
        <v>17</v>
      </c>
      <c r="Z19" s="8" t="s">
        <v>11</v>
      </c>
      <c r="AA19" s="64"/>
      <c r="AB19" s="12" t="s">
        <v>12</v>
      </c>
      <c r="AC19" s="50">
        <v>17</v>
      </c>
      <c r="AD19" s="49" t="s">
        <v>101</v>
      </c>
      <c r="AE19" s="74"/>
      <c r="AF19" s="17"/>
      <c r="AG19" s="117">
        <v>17</v>
      </c>
      <c r="AH19" s="119" t="s">
        <v>102</v>
      </c>
      <c r="AI19" s="155"/>
      <c r="AJ19" s="18" t="s">
        <v>12</v>
      </c>
      <c r="AK19" s="9">
        <v>17</v>
      </c>
      <c r="AL19" s="8" t="s">
        <v>100</v>
      </c>
      <c r="AM19" s="65"/>
      <c r="AN19" s="47" t="s">
        <v>0</v>
      </c>
      <c r="AO19" s="162">
        <v>17</v>
      </c>
      <c r="AP19" s="119" t="s">
        <v>98</v>
      </c>
      <c r="AQ19" s="147"/>
      <c r="AR19" s="18" t="s">
        <v>12</v>
      </c>
      <c r="AS19" s="134">
        <v>17</v>
      </c>
      <c r="AT19" s="119" t="s">
        <v>98</v>
      </c>
      <c r="AU19" s="214"/>
      <c r="AV19" s="12" t="s">
        <v>0</v>
      </c>
      <c r="AX19" s="232"/>
      <c r="BD19" s="113"/>
      <c r="BI19" s="113"/>
    </row>
    <row r="20" spans="1:61" ht="32.25" customHeight="1" x14ac:dyDescent="0.2">
      <c r="A20" s="7">
        <v>18</v>
      </c>
      <c r="B20" s="8" t="s">
        <v>11</v>
      </c>
      <c r="C20" s="22" t="s">
        <v>106</v>
      </c>
      <c r="D20" s="12" t="s">
        <v>94</v>
      </c>
      <c r="E20" s="50">
        <v>18</v>
      </c>
      <c r="F20" s="49" t="s">
        <v>10</v>
      </c>
      <c r="G20" s="172"/>
      <c r="H20" s="171"/>
      <c r="I20" s="134">
        <v>18</v>
      </c>
      <c r="J20" s="119" t="s">
        <v>102</v>
      </c>
      <c r="K20" s="138"/>
      <c r="L20" s="139" t="s">
        <v>12</v>
      </c>
      <c r="M20" s="9">
        <v>18</v>
      </c>
      <c r="N20" s="8" t="s">
        <v>11</v>
      </c>
      <c r="O20" s="21" t="s">
        <v>97</v>
      </c>
      <c r="P20" s="88"/>
      <c r="Q20" s="50">
        <v>18</v>
      </c>
      <c r="R20" s="49" t="s">
        <v>101</v>
      </c>
      <c r="S20" s="44"/>
      <c r="T20" s="16"/>
      <c r="U20" s="117">
        <v>18</v>
      </c>
      <c r="V20" s="118" t="s">
        <v>99</v>
      </c>
      <c r="W20" s="225"/>
      <c r="X20" s="18" t="s">
        <v>12</v>
      </c>
      <c r="Y20" s="7">
        <v>18</v>
      </c>
      <c r="Z20" s="8" t="s">
        <v>100</v>
      </c>
      <c r="AA20" s="42"/>
      <c r="AB20" s="12" t="s">
        <v>0</v>
      </c>
      <c r="AC20" s="134">
        <v>18</v>
      </c>
      <c r="AD20" s="119" t="s">
        <v>98</v>
      </c>
      <c r="AE20" s="122" t="s">
        <v>189</v>
      </c>
      <c r="AF20" s="18" t="s">
        <v>12</v>
      </c>
      <c r="AG20" s="20">
        <v>18</v>
      </c>
      <c r="AH20" s="8" t="s">
        <v>99</v>
      </c>
      <c r="AI20" s="42"/>
      <c r="AJ20" s="47" t="s">
        <v>0</v>
      </c>
      <c r="AK20" s="50">
        <v>18</v>
      </c>
      <c r="AL20" s="49" t="s">
        <v>10</v>
      </c>
      <c r="AM20" s="173"/>
      <c r="AN20" s="17"/>
      <c r="AO20" s="163">
        <v>18</v>
      </c>
      <c r="AP20" s="119" t="s">
        <v>102</v>
      </c>
      <c r="AQ20" s="147"/>
      <c r="AR20" s="18" t="s">
        <v>12</v>
      </c>
      <c r="AS20" s="20">
        <v>18</v>
      </c>
      <c r="AT20" s="8" t="s">
        <v>102</v>
      </c>
      <c r="AU20" s="100" t="s">
        <v>159</v>
      </c>
      <c r="AV20" s="88"/>
      <c r="AX20" s="232"/>
      <c r="BD20" s="113"/>
      <c r="BI20" s="113"/>
    </row>
    <row r="21" spans="1:61" ht="32.25" customHeight="1" x14ac:dyDescent="0.2">
      <c r="A21" s="7">
        <v>19</v>
      </c>
      <c r="B21" s="8" t="s">
        <v>100</v>
      </c>
      <c r="C21" s="246" t="s">
        <v>179</v>
      </c>
      <c r="D21" s="12" t="s">
        <v>0</v>
      </c>
      <c r="E21" s="50">
        <v>19</v>
      </c>
      <c r="F21" s="49" t="s">
        <v>101</v>
      </c>
      <c r="G21" s="167"/>
      <c r="H21" s="171"/>
      <c r="I21" s="9">
        <v>19</v>
      </c>
      <c r="J21" s="8" t="s">
        <v>99</v>
      </c>
      <c r="K21" s="208"/>
      <c r="L21" s="11" t="s">
        <v>0</v>
      </c>
      <c r="M21" s="9">
        <v>19</v>
      </c>
      <c r="N21" s="8" t="s">
        <v>100</v>
      </c>
      <c r="O21" s="100" t="s">
        <v>192</v>
      </c>
      <c r="P21" s="221"/>
      <c r="Q21" s="134">
        <v>19</v>
      </c>
      <c r="R21" s="119" t="s">
        <v>98</v>
      </c>
      <c r="S21" s="122"/>
      <c r="T21" s="148"/>
      <c r="U21" s="20">
        <v>19</v>
      </c>
      <c r="V21" s="14" t="s">
        <v>11</v>
      </c>
      <c r="W21" s="82"/>
      <c r="X21" s="47" t="s">
        <v>0</v>
      </c>
      <c r="Y21" s="48">
        <v>19</v>
      </c>
      <c r="Z21" s="49" t="s">
        <v>10</v>
      </c>
      <c r="AA21" s="46"/>
      <c r="AB21" s="19"/>
      <c r="AC21" s="117">
        <v>19</v>
      </c>
      <c r="AD21" s="119" t="s">
        <v>102</v>
      </c>
      <c r="AE21" s="150"/>
      <c r="AF21" s="18" t="s">
        <v>12</v>
      </c>
      <c r="AG21" s="20">
        <v>19</v>
      </c>
      <c r="AH21" s="8" t="s">
        <v>17</v>
      </c>
      <c r="AI21" s="43"/>
      <c r="AJ21" s="47" t="s">
        <v>12</v>
      </c>
      <c r="AK21" s="50">
        <v>19</v>
      </c>
      <c r="AL21" s="49" t="s">
        <v>101</v>
      </c>
      <c r="AM21" s="198"/>
      <c r="AN21" s="17"/>
      <c r="AO21" s="34">
        <v>19</v>
      </c>
      <c r="AP21" s="8" t="s">
        <v>99</v>
      </c>
      <c r="AQ21" s="85"/>
      <c r="AR21" s="47" t="s">
        <v>0</v>
      </c>
      <c r="AS21" s="9">
        <v>19</v>
      </c>
      <c r="AT21" s="8" t="s">
        <v>99</v>
      </c>
      <c r="AU21" s="82"/>
      <c r="AV21" s="47" t="s">
        <v>107</v>
      </c>
      <c r="AX21" s="232"/>
      <c r="BD21" s="113"/>
      <c r="BI21" s="113"/>
    </row>
    <row r="22" spans="1:61" ht="32.25" customHeight="1" x14ac:dyDescent="0.2">
      <c r="A22" s="48">
        <v>20</v>
      </c>
      <c r="B22" s="49" t="s">
        <v>15</v>
      </c>
      <c r="C22" s="167"/>
      <c r="D22" s="19"/>
      <c r="E22" s="134">
        <v>20</v>
      </c>
      <c r="F22" s="119" t="s">
        <v>98</v>
      </c>
      <c r="G22" s="155"/>
      <c r="H22" s="136" t="s">
        <v>12</v>
      </c>
      <c r="I22" s="9">
        <v>20</v>
      </c>
      <c r="J22" s="8" t="s">
        <v>17</v>
      </c>
      <c r="K22" s="93"/>
      <c r="L22" s="12" t="s">
        <v>12</v>
      </c>
      <c r="M22" s="50">
        <v>20</v>
      </c>
      <c r="N22" s="49" t="s">
        <v>15</v>
      </c>
      <c r="O22" s="180"/>
      <c r="P22" s="19"/>
      <c r="Q22" s="134">
        <v>20</v>
      </c>
      <c r="R22" s="119" t="s">
        <v>13</v>
      </c>
      <c r="S22" s="149"/>
      <c r="T22" s="148"/>
      <c r="U22" s="20">
        <v>20</v>
      </c>
      <c r="V22" s="14" t="s">
        <v>19</v>
      </c>
      <c r="W22" s="100"/>
      <c r="X22" s="47" t="s">
        <v>12</v>
      </c>
      <c r="Y22" s="48">
        <v>20</v>
      </c>
      <c r="Z22" s="49" t="s">
        <v>18</v>
      </c>
      <c r="AA22" s="173"/>
      <c r="AB22" s="19"/>
      <c r="AC22" s="20">
        <v>20</v>
      </c>
      <c r="AD22" s="8" t="s">
        <v>14</v>
      </c>
      <c r="AE22" s="64"/>
      <c r="AF22" s="47" t="s">
        <v>0</v>
      </c>
      <c r="AG22" s="9">
        <v>20</v>
      </c>
      <c r="AH22" s="8" t="s">
        <v>19</v>
      </c>
      <c r="AI22" s="43"/>
      <c r="AJ22" s="47" t="s">
        <v>0</v>
      </c>
      <c r="AK22" s="134">
        <v>20</v>
      </c>
      <c r="AL22" s="119" t="s">
        <v>98</v>
      </c>
      <c r="AM22" s="147"/>
      <c r="AN22" s="18" t="s">
        <v>12</v>
      </c>
      <c r="AO22" s="33">
        <v>20</v>
      </c>
      <c r="AP22" s="8" t="s">
        <v>17</v>
      </c>
      <c r="AQ22" s="43"/>
      <c r="AR22" s="47" t="s">
        <v>12</v>
      </c>
      <c r="AS22" s="50">
        <v>20</v>
      </c>
      <c r="AT22" s="49" t="s">
        <v>11</v>
      </c>
      <c r="AU22" s="180" t="s">
        <v>9</v>
      </c>
      <c r="AV22" s="17"/>
      <c r="AX22" s="232"/>
      <c r="BD22" s="113"/>
      <c r="BI22" s="113"/>
    </row>
    <row r="23" spans="1:61" ht="32.25" customHeight="1" x14ac:dyDescent="0.2">
      <c r="A23" s="48">
        <v>21</v>
      </c>
      <c r="B23" s="49" t="s">
        <v>18</v>
      </c>
      <c r="C23" s="46"/>
      <c r="D23" s="19"/>
      <c r="E23" s="134">
        <v>21</v>
      </c>
      <c r="F23" s="119" t="s">
        <v>13</v>
      </c>
      <c r="G23" s="123" t="s">
        <v>177</v>
      </c>
      <c r="H23" s="136" t="s">
        <v>12</v>
      </c>
      <c r="I23" s="9">
        <v>21</v>
      </c>
      <c r="J23" s="8" t="s">
        <v>100</v>
      </c>
      <c r="K23" s="64" t="s">
        <v>133</v>
      </c>
      <c r="L23" s="11" t="s">
        <v>0</v>
      </c>
      <c r="M23" s="50">
        <v>21</v>
      </c>
      <c r="N23" s="49" t="s">
        <v>18</v>
      </c>
      <c r="O23" s="79"/>
      <c r="P23" s="19"/>
      <c r="Q23" s="9">
        <v>21</v>
      </c>
      <c r="R23" s="8" t="s">
        <v>14</v>
      </c>
      <c r="S23" s="43"/>
      <c r="T23" s="13"/>
      <c r="U23" s="50">
        <v>21</v>
      </c>
      <c r="V23" s="52" t="s">
        <v>10</v>
      </c>
      <c r="W23" s="79"/>
      <c r="X23" s="17"/>
      <c r="Y23" s="129">
        <v>21</v>
      </c>
      <c r="Z23" s="119" t="s">
        <v>98</v>
      </c>
      <c r="AA23" s="123" t="s">
        <v>138</v>
      </c>
      <c r="AB23" s="131" t="s">
        <v>12</v>
      </c>
      <c r="AC23" s="134">
        <v>21</v>
      </c>
      <c r="AD23" s="8" t="s">
        <v>11</v>
      </c>
      <c r="AE23" s="208"/>
      <c r="AF23" s="47" t="s">
        <v>12</v>
      </c>
      <c r="AG23" s="50">
        <v>21</v>
      </c>
      <c r="AH23" s="49" t="s">
        <v>10</v>
      </c>
      <c r="AI23" s="194"/>
      <c r="AJ23" s="17"/>
      <c r="AK23" s="117">
        <v>21</v>
      </c>
      <c r="AL23" s="119" t="s">
        <v>13</v>
      </c>
      <c r="AM23" s="122"/>
      <c r="AN23" s="18" t="s">
        <v>12</v>
      </c>
      <c r="AO23" s="33">
        <v>21</v>
      </c>
      <c r="AP23" s="8" t="s">
        <v>19</v>
      </c>
      <c r="AQ23" s="93" t="s">
        <v>143</v>
      </c>
      <c r="AR23" s="47" t="s">
        <v>0</v>
      </c>
      <c r="AS23" s="134">
        <v>21</v>
      </c>
      <c r="AT23" s="119" t="s">
        <v>100</v>
      </c>
      <c r="AU23" s="164" t="s">
        <v>167</v>
      </c>
      <c r="AV23" s="224" t="s">
        <v>107</v>
      </c>
      <c r="AX23" s="232"/>
      <c r="BD23" s="113"/>
      <c r="BI23" s="113"/>
    </row>
    <row r="24" spans="1:61" ht="32.25" customHeight="1" x14ac:dyDescent="0.2">
      <c r="A24" s="129">
        <v>22</v>
      </c>
      <c r="B24" s="119" t="s">
        <v>98</v>
      </c>
      <c r="C24" s="155"/>
      <c r="D24" s="131" t="s">
        <v>12</v>
      </c>
      <c r="E24" s="9">
        <v>22</v>
      </c>
      <c r="F24" s="8" t="s">
        <v>99</v>
      </c>
      <c r="G24" s="211"/>
      <c r="H24" s="13" t="s">
        <v>0</v>
      </c>
      <c r="I24" s="50">
        <v>22</v>
      </c>
      <c r="J24" s="49" t="s">
        <v>10</v>
      </c>
      <c r="K24" s="44"/>
      <c r="L24" s="19"/>
      <c r="M24" s="134">
        <v>22</v>
      </c>
      <c r="N24" s="119" t="s">
        <v>98</v>
      </c>
      <c r="O24" s="214"/>
      <c r="P24" s="131"/>
      <c r="Q24" s="9">
        <v>22</v>
      </c>
      <c r="R24" s="8" t="s">
        <v>11</v>
      </c>
      <c r="S24" s="43"/>
      <c r="T24" s="13"/>
      <c r="U24" s="50">
        <v>22</v>
      </c>
      <c r="V24" s="52" t="s">
        <v>101</v>
      </c>
      <c r="W24" s="180" t="s">
        <v>111</v>
      </c>
      <c r="X24" s="17"/>
      <c r="Y24" s="129">
        <v>22</v>
      </c>
      <c r="Z24" s="119" t="s">
        <v>102</v>
      </c>
      <c r="AA24" s="154"/>
      <c r="AB24" s="131" t="s">
        <v>12</v>
      </c>
      <c r="AC24" s="134">
        <v>22</v>
      </c>
      <c r="AD24" s="8" t="s">
        <v>100</v>
      </c>
      <c r="AE24" s="93"/>
      <c r="AF24" s="47" t="s">
        <v>0</v>
      </c>
      <c r="AG24" s="50">
        <v>22</v>
      </c>
      <c r="AH24" s="49" t="s">
        <v>101</v>
      </c>
      <c r="AI24" s="44"/>
      <c r="AJ24" s="17"/>
      <c r="AK24" s="20">
        <v>22</v>
      </c>
      <c r="AL24" s="8" t="s">
        <v>99</v>
      </c>
      <c r="AM24" s="208"/>
      <c r="AN24" s="47" t="s">
        <v>105</v>
      </c>
      <c r="AO24" s="53">
        <v>22</v>
      </c>
      <c r="AP24" s="49" t="s">
        <v>10</v>
      </c>
      <c r="AQ24" s="71"/>
      <c r="AR24" s="17"/>
      <c r="AS24" s="50">
        <v>22</v>
      </c>
      <c r="AT24" s="49" t="s">
        <v>10</v>
      </c>
      <c r="AU24" s="179"/>
      <c r="AV24" s="17"/>
      <c r="AX24" s="232"/>
      <c r="BD24" s="113"/>
      <c r="BI24" s="113"/>
    </row>
    <row r="25" spans="1:61" ht="32.25" customHeight="1" x14ac:dyDescent="0.2">
      <c r="A25" s="129">
        <v>23</v>
      </c>
      <c r="B25" s="119" t="s">
        <v>13</v>
      </c>
      <c r="C25" s="130" t="s">
        <v>155</v>
      </c>
      <c r="D25" s="131" t="s">
        <v>12</v>
      </c>
      <c r="E25" s="9">
        <v>23</v>
      </c>
      <c r="F25" s="8" t="s">
        <v>11</v>
      </c>
      <c r="G25" s="64" t="s">
        <v>176</v>
      </c>
      <c r="H25" s="12" t="s">
        <v>95</v>
      </c>
      <c r="I25" s="50">
        <v>23</v>
      </c>
      <c r="J25" s="49" t="s">
        <v>101</v>
      </c>
      <c r="K25" s="177"/>
      <c r="L25" s="19"/>
      <c r="M25" s="134">
        <v>23</v>
      </c>
      <c r="N25" s="119" t="s">
        <v>102</v>
      </c>
      <c r="O25" s="125"/>
      <c r="P25" s="131"/>
      <c r="Q25" s="9">
        <v>23</v>
      </c>
      <c r="R25" s="8" t="s">
        <v>100</v>
      </c>
      <c r="S25" s="43"/>
      <c r="T25" s="13"/>
      <c r="U25" s="50">
        <v>23</v>
      </c>
      <c r="V25" s="52" t="s">
        <v>98</v>
      </c>
      <c r="W25" s="181" t="s">
        <v>116</v>
      </c>
      <c r="X25" s="17"/>
      <c r="Y25" s="7">
        <v>23</v>
      </c>
      <c r="Z25" s="8" t="s">
        <v>99</v>
      </c>
      <c r="AA25" s="64"/>
      <c r="AB25" s="12" t="s">
        <v>105</v>
      </c>
      <c r="AC25" s="50">
        <v>23</v>
      </c>
      <c r="AD25" s="49" t="s">
        <v>10</v>
      </c>
      <c r="AE25" s="44" t="s">
        <v>5</v>
      </c>
      <c r="AF25" s="19"/>
      <c r="AG25" s="134">
        <v>23</v>
      </c>
      <c r="AH25" s="119" t="s">
        <v>98</v>
      </c>
      <c r="AI25" s="147"/>
      <c r="AJ25" s="18" t="s">
        <v>12</v>
      </c>
      <c r="AK25" s="134">
        <v>23</v>
      </c>
      <c r="AL25" s="8" t="s">
        <v>11</v>
      </c>
      <c r="AM25" s="70"/>
      <c r="AN25" s="47" t="s">
        <v>12</v>
      </c>
      <c r="AO25" s="53">
        <v>23</v>
      </c>
      <c r="AP25" s="49" t="s">
        <v>101</v>
      </c>
      <c r="AQ25" s="46" t="s">
        <v>6</v>
      </c>
      <c r="AR25" s="17"/>
      <c r="AS25" s="50">
        <v>23</v>
      </c>
      <c r="AT25" s="49" t="s">
        <v>101</v>
      </c>
      <c r="AU25" s="83"/>
      <c r="AV25" s="17"/>
      <c r="AX25" s="232"/>
      <c r="BD25" s="113"/>
      <c r="BI25" s="113"/>
    </row>
    <row r="26" spans="1:61" ht="32.25" customHeight="1" x14ac:dyDescent="0.2">
      <c r="A26" s="7">
        <v>24</v>
      </c>
      <c r="B26" s="8" t="s">
        <v>99</v>
      </c>
      <c r="C26" s="51"/>
      <c r="D26" s="131" t="s">
        <v>12</v>
      </c>
      <c r="E26" s="9">
        <v>24</v>
      </c>
      <c r="F26" s="8" t="s">
        <v>100</v>
      </c>
      <c r="G26" s="64"/>
      <c r="H26" s="13" t="s">
        <v>0</v>
      </c>
      <c r="I26" s="134">
        <v>24</v>
      </c>
      <c r="J26" s="119" t="s">
        <v>98</v>
      </c>
      <c r="K26" s="122" t="s">
        <v>148</v>
      </c>
      <c r="L26" s="131" t="s">
        <v>12</v>
      </c>
      <c r="M26" s="9">
        <v>24</v>
      </c>
      <c r="N26" s="8" t="s">
        <v>99</v>
      </c>
      <c r="O26" s="100"/>
      <c r="P26" s="12"/>
      <c r="Q26" s="50">
        <v>24</v>
      </c>
      <c r="R26" s="49" t="s">
        <v>10</v>
      </c>
      <c r="S26" s="184"/>
      <c r="T26" s="171"/>
      <c r="U26" s="117">
        <v>24</v>
      </c>
      <c r="V26" s="118" t="s">
        <v>102</v>
      </c>
      <c r="W26" s="143"/>
      <c r="X26" s="18" t="s">
        <v>12</v>
      </c>
      <c r="Y26" s="7">
        <v>24</v>
      </c>
      <c r="Z26" s="8" t="s">
        <v>11</v>
      </c>
      <c r="AA26" s="64" t="s">
        <v>140</v>
      </c>
      <c r="AB26" s="12" t="s">
        <v>12</v>
      </c>
      <c r="AC26" s="50">
        <v>24</v>
      </c>
      <c r="AD26" s="49" t="s">
        <v>101</v>
      </c>
      <c r="AE26" s="177"/>
      <c r="AF26" s="17"/>
      <c r="AG26" s="134">
        <v>24</v>
      </c>
      <c r="AH26" s="119" t="s">
        <v>102</v>
      </c>
      <c r="AI26" s="122" t="s">
        <v>117</v>
      </c>
      <c r="AJ26" s="220"/>
      <c r="AK26" s="134">
        <v>24</v>
      </c>
      <c r="AL26" s="8" t="s">
        <v>100</v>
      </c>
      <c r="AM26" s="111"/>
      <c r="AN26" s="47" t="s">
        <v>0</v>
      </c>
      <c r="AO26" s="53">
        <v>24</v>
      </c>
      <c r="AP26" s="49" t="s">
        <v>98</v>
      </c>
      <c r="AQ26" s="46" t="s">
        <v>139</v>
      </c>
      <c r="AR26" s="17"/>
      <c r="AS26" s="134">
        <v>24</v>
      </c>
      <c r="AT26" s="119" t="s">
        <v>98</v>
      </c>
      <c r="AU26" s="164" t="s">
        <v>190</v>
      </c>
      <c r="AV26" s="220"/>
      <c r="AX26" s="232"/>
      <c r="BD26" s="113"/>
      <c r="BI26" s="113"/>
    </row>
    <row r="27" spans="1:61" ht="32.25" customHeight="1" x14ac:dyDescent="0.2">
      <c r="A27" s="7">
        <v>25</v>
      </c>
      <c r="B27" s="8" t="s">
        <v>11</v>
      </c>
      <c r="C27" s="70"/>
      <c r="D27" s="12" t="s">
        <v>94</v>
      </c>
      <c r="E27" s="50">
        <v>25</v>
      </c>
      <c r="F27" s="49" t="s">
        <v>10</v>
      </c>
      <c r="G27" s="219"/>
      <c r="H27" s="174"/>
      <c r="I27" s="134">
        <v>25</v>
      </c>
      <c r="J27" s="119" t="s">
        <v>102</v>
      </c>
      <c r="K27" s="141"/>
      <c r="L27" s="131" t="s">
        <v>12</v>
      </c>
      <c r="M27" s="9">
        <v>25</v>
      </c>
      <c r="N27" s="8" t="s">
        <v>11</v>
      </c>
      <c r="O27" s="217"/>
      <c r="P27" s="47"/>
      <c r="Q27" s="50">
        <v>25</v>
      </c>
      <c r="R27" s="49" t="s">
        <v>101</v>
      </c>
      <c r="S27" s="184"/>
      <c r="T27" s="16"/>
      <c r="U27" s="20">
        <v>25</v>
      </c>
      <c r="V27" s="14" t="s">
        <v>99</v>
      </c>
      <c r="W27" s="100"/>
      <c r="X27" s="47" t="s">
        <v>0</v>
      </c>
      <c r="Y27" s="7">
        <v>25</v>
      </c>
      <c r="Z27" s="8" t="s">
        <v>100</v>
      </c>
      <c r="AA27" s="65" t="s">
        <v>153</v>
      </c>
      <c r="AB27" s="12" t="s">
        <v>0</v>
      </c>
      <c r="AC27" s="134">
        <v>25</v>
      </c>
      <c r="AD27" s="119" t="s">
        <v>98</v>
      </c>
      <c r="AE27" s="122" t="s">
        <v>194</v>
      </c>
      <c r="AF27" s="18" t="s">
        <v>12</v>
      </c>
      <c r="AG27" s="9">
        <v>25</v>
      </c>
      <c r="AH27" s="8" t="s">
        <v>99</v>
      </c>
      <c r="AI27" s="208"/>
      <c r="AJ27" s="47"/>
      <c r="AK27" s="50">
        <v>25</v>
      </c>
      <c r="AL27" s="49" t="s">
        <v>10</v>
      </c>
      <c r="AM27" s="173"/>
      <c r="AN27" s="17"/>
      <c r="AO27" s="163">
        <v>25</v>
      </c>
      <c r="AP27" s="119" t="s">
        <v>102</v>
      </c>
      <c r="AQ27" s="120"/>
      <c r="AR27" s="18" t="s">
        <v>12</v>
      </c>
      <c r="AS27" s="9">
        <v>25</v>
      </c>
      <c r="AT27" s="8" t="s">
        <v>102</v>
      </c>
      <c r="AU27" s="77"/>
      <c r="AV27" s="47"/>
      <c r="AX27" s="232"/>
      <c r="BD27" s="113"/>
      <c r="BI27" s="113"/>
    </row>
    <row r="28" spans="1:61" ht="32.25" customHeight="1" x14ac:dyDescent="0.2">
      <c r="A28" s="7">
        <v>26</v>
      </c>
      <c r="B28" s="8" t="s">
        <v>100</v>
      </c>
      <c r="C28" s="215"/>
      <c r="D28" s="12" t="s">
        <v>0</v>
      </c>
      <c r="E28" s="50">
        <v>26</v>
      </c>
      <c r="F28" s="49" t="s">
        <v>101</v>
      </c>
      <c r="G28" s="175"/>
      <c r="H28" s="174"/>
      <c r="I28" s="9">
        <v>26</v>
      </c>
      <c r="J28" s="8" t="s">
        <v>99</v>
      </c>
      <c r="K28" s="124"/>
      <c r="L28" s="12" t="s">
        <v>0</v>
      </c>
      <c r="M28" s="9">
        <v>26</v>
      </c>
      <c r="N28" s="8" t="s">
        <v>100</v>
      </c>
      <c r="O28" s="77"/>
      <c r="P28" s="47"/>
      <c r="Q28" s="134">
        <v>26</v>
      </c>
      <c r="R28" s="119" t="s">
        <v>98</v>
      </c>
      <c r="S28" s="249" t="s">
        <v>135</v>
      </c>
      <c r="T28" s="148"/>
      <c r="U28" s="9">
        <v>26</v>
      </c>
      <c r="V28" s="14" t="s">
        <v>11</v>
      </c>
      <c r="W28" s="215"/>
      <c r="X28" s="47" t="s">
        <v>12</v>
      </c>
      <c r="Y28" s="48">
        <v>26</v>
      </c>
      <c r="Z28" s="49" t="s">
        <v>10</v>
      </c>
      <c r="AA28" s="46"/>
      <c r="AB28" s="19"/>
      <c r="AC28" s="117">
        <v>26</v>
      </c>
      <c r="AD28" s="119" t="s">
        <v>102</v>
      </c>
      <c r="AE28" s="154"/>
      <c r="AF28" s="18" t="s">
        <v>12</v>
      </c>
      <c r="AG28" s="9">
        <v>26</v>
      </c>
      <c r="AH28" s="8" t="s">
        <v>17</v>
      </c>
      <c r="AI28" s="43"/>
      <c r="AJ28" s="47"/>
      <c r="AK28" s="50">
        <v>26</v>
      </c>
      <c r="AL28" s="49" t="s">
        <v>101</v>
      </c>
      <c r="AM28" s="183"/>
      <c r="AN28" s="17"/>
      <c r="AO28" s="34">
        <v>26</v>
      </c>
      <c r="AP28" s="8" t="s">
        <v>99</v>
      </c>
      <c r="AQ28" s="208"/>
      <c r="AR28" s="47" t="s">
        <v>0</v>
      </c>
      <c r="AS28" s="9">
        <v>26</v>
      </c>
      <c r="AT28" s="8" t="s">
        <v>99</v>
      </c>
      <c r="AU28" s="77"/>
      <c r="AV28" s="47"/>
      <c r="AX28" s="232"/>
      <c r="BD28" s="113"/>
      <c r="BI28" s="113"/>
    </row>
    <row r="29" spans="1:61" ht="32.25" customHeight="1" x14ac:dyDescent="0.2">
      <c r="A29" s="48">
        <v>27</v>
      </c>
      <c r="B29" s="49" t="s">
        <v>15</v>
      </c>
      <c r="C29" s="169"/>
      <c r="D29" s="19"/>
      <c r="E29" s="134">
        <v>27</v>
      </c>
      <c r="F29" s="119" t="s">
        <v>98</v>
      </c>
      <c r="G29" s="123" t="s">
        <v>147</v>
      </c>
      <c r="H29" s="138" t="s">
        <v>12</v>
      </c>
      <c r="I29" s="9">
        <v>27</v>
      </c>
      <c r="J29" s="8" t="s">
        <v>17</v>
      </c>
      <c r="K29" s="65" t="s">
        <v>186</v>
      </c>
      <c r="L29" s="12" t="s">
        <v>12</v>
      </c>
      <c r="M29" s="50">
        <v>27</v>
      </c>
      <c r="N29" s="49" t="s">
        <v>15</v>
      </c>
      <c r="O29" s="79"/>
      <c r="P29" s="19"/>
      <c r="Q29" s="134">
        <v>27</v>
      </c>
      <c r="R29" s="119" t="s">
        <v>13</v>
      </c>
      <c r="S29" s="249" t="s">
        <v>136</v>
      </c>
      <c r="T29" s="131"/>
      <c r="U29" s="9">
        <v>27</v>
      </c>
      <c r="V29" s="14" t="s">
        <v>19</v>
      </c>
      <c r="W29" s="42"/>
      <c r="X29" s="47" t="s">
        <v>0</v>
      </c>
      <c r="Y29" s="48">
        <v>27</v>
      </c>
      <c r="Z29" s="49" t="s">
        <v>18</v>
      </c>
      <c r="AA29" s="46"/>
      <c r="AB29" s="19"/>
      <c r="AC29" s="20">
        <v>27</v>
      </c>
      <c r="AD29" s="8" t="s">
        <v>14</v>
      </c>
      <c r="AE29" s="64"/>
      <c r="AF29" s="47" t="s">
        <v>0</v>
      </c>
      <c r="AG29" s="9">
        <v>27</v>
      </c>
      <c r="AH29" s="8" t="s">
        <v>19</v>
      </c>
      <c r="AI29" s="93" t="s">
        <v>36</v>
      </c>
      <c r="AJ29" s="12"/>
      <c r="AK29" s="134">
        <v>27</v>
      </c>
      <c r="AL29" s="119" t="s">
        <v>98</v>
      </c>
      <c r="AM29" s="209"/>
      <c r="AN29" s="18" t="s">
        <v>12</v>
      </c>
      <c r="AO29" s="33">
        <v>27</v>
      </c>
      <c r="AP29" s="8" t="s">
        <v>17</v>
      </c>
      <c r="AQ29" s="75"/>
      <c r="AR29" s="47" t="s">
        <v>94</v>
      </c>
      <c r="AS29" s="9">
        <v>27</v>
      </c>
      <c r="AT29" s="8" t="s">
        <v>11</v>
      </c>
      <c r="AU29" s="100" t="s">
        <v>144</v>
      </c>
      <c r="AV29" s="12"/>
      <c r="AX29" s="232"/>
      <c r="BD29" s="113"/>
      <c r="BI29" s="113"/>
    </row>
    <row r="30" spans="1:61" ht="32.25" customHeight="1" x14ac:dyDescent="0.2">
      <c r="A30" s="48">
        <v>28</v>
      </c>
      <c r="B30" s="49" t="s">
        <v>18</v>
      </c>
      <c r="C30" s="201"/>
      <c r="D30" s="19"/>
      <c r="E30" s="134">
        <v>28</v>
      </c>
      <c r="F30" s="119" t="s">
        <v>13</v>
      </c>
      <c r="G30" s="209"/>
      <c r="H30" s="138" t="s">
        <v>107</v>
      </c>
      <c r="I30" s="9">
        <v>28</v>
      </c>
      <c r="J30" s="8" t="s">
        <v>100</v>
      </c>
      <c r="K30" s="42"/>
      <c r="L30" s="11" t="s">
        <v>0</v>
      </c>
      <c r="M30" s="50">
        <v>28</v>
      </c>
      <c r="N30" s="49" t="s">
        <v>18</v>
      </c>
      <c r="O30" s="79"/>
      <c r="P30" s="19"/>
      <c r="Q30" s="9">
        <v>28</v>
      </c>
      <c r="R30" s="8" t="s">
        <v>14</v>
      </c>
      <c r="S30" s="105" t="s">
        <v>168</v>
      </c>
      <c r="T30" s="12"/>
      <c r="U30" s="50">
        <v>28</v>
      </c>
      <c r="V30" s="52" t="s">
        <v>10</v>
      </c>
      <c r="W30" s="190"/>
      <c r="X30" s="17"/>
      <c r="Y30" s="129">
        <v>28</v>
      </c>
      <c r="Z30" s="119" t="s">
        <v>98</v>
      </c>
      <c r="AA30" s="130" t="s">
        <v>187</v>
      </c>
      <c r="AB30" s="131" t="s">
        <v>12</v>
      </c>
      <c r="AC30" s="9">
        <v>28</v>
      </c>
      <c r="AD30" s="8" t="s">
        <v>11</v>
      </c>
      <c r="AE30" s="75"/>
      <c r="AF30" s="47" t="s">
        <v>12</v>
      </c>
      <c r="AG30" s="50">
        <v>28</v>
      </c>
      <c r="AH30" s="49" t="s">
        <v>10</v>
      </c>
      <c r="AI30" s="44"/>
      <c r="AJ30" s="19"/>
      <c r="AK30" s="117">
        <v>28</v>
      </c>
      <c r="AL30" s="119" t="s">
        <v>13</v>
      </c>
      <c r="AM30" s="161"/>
      <c r="AN30" s="18" t="s">
        <v>12</v>
      </c>
      <c r="AO30" s="33">
        <v>28</v>
      </c>
      <c r="AP30" s="8" t="s">
        <v>19</v>
      </c>
      <c r="AQ30" s="75"/>
      <c r="AR30" s="47" t="s">
        <v>0</v>
      </c>
      <c r="AS30" s="9">
        <v>28</v>
      </c>
      <c r="AT30" s="8" t="s">
        <v>100</v>
      </c>
      <c r="AU30" s="77"/>
      <c r="AV30" s="12"/>
      <c r="AX30" s="232"/>
      <c r="BD30" s="113"/>
      <c r="BI30" s="113"/>
    </row>
    <row r="31" spans="1:61" ht="32.25" customHeight="1" x14ac:dyDescent="0.2">
      <c r="A31" s="48">
        <v>29</v>
      </c>
      <c r="B31" s="49" t="s">
        <v>98</v>
      </c>
      <c r="C31" s="46" t="s">
        <v>96</v>
      </c>
      <c r="D31" s="17"/>
      <c r="E31" s="9">
        <v>29</v>
      </c>
      <c r="F31" s="8" t="s">
        <v>99</v>
      </c>
      <c r="G31" s="210"/>
      <c r="H31" s="15" t="s">
        <v>0</v>
      </c>
      <c r="I31" s="50">
        <v>29</v>
      </c>
      <c r="J31" s="49" t="s">
        <v>10</v>
      </c>
      <c r="K31" s="178"/>
      <c r="L31" s="19"/>
      <c r="M31" s="134">
        <v>29</v>
      </c>
      <c r="N31" s="119" t="s">
        <v>98</v>
      </c>
      <c r="O31" s="242" t="s">
        <v>164</v>
      </c>
      <c r="P31" s="18"/>
      <c r="Q31" s="9">
        <v>29</v>
      </c>
      <c r="R31" s="8" t="s">
        <v>11</v>
      </c>
      <c r="S31" s="75"/>
      <c r="T31" s="12"/>
      <c r="U31" s="50">
        <v>29</v>
      </c>
      <c r="V31" s="52" t="s">
        <v>101</v>
      </c>
      <c r="W31" s="76"/>
      <c r="X31" s="17"/>
      <c r="Y31" s="129">
        <v>29</v>
      </c>
      <c r="Z31" s="119" t="s">
        <v>102</v>
      </c>
      <c r="AA31" s="251" t="s">
        <v>149</v>
      </c>
      <c r="AB31" s="220"/>
      <c r="AC31" s="25">
        <v>29</v>
      </c>
      <c r="AD31" s="8" t="s">
        <v>100</v>
      </c>
      <c r="AE31" s="244" t="s">
        <v>175</v>
      </c>
      <c r="AF31" s="47" t="s">
        <v>0</v>
      </c>
      <c r="AG31" s="195">
        <v>29</v>
      </c>
      <c r="AH31" s="49" t="s">
        <v>101</v>
      </c>
      <c r="AI31" s="196"/>
      <c r="AJ31" s="17"/>
      <c r="AK31" s="121">
        <v>29</v>
      </c>
      <c r="AL31" s="119" t="s">
        <v>99</v>
      </c>
      <c r="AM31" s="218"/>
      <c r="AN31" s="18" t="s">
        <v>105</v>
      </c>
      <c r="AO31" s="128"/>
      <c r="AP31" s="37"/>
      <c r="AQ31" s="86"/>
      <c r="AR31" s="12"/>
      <c r="AS31" s="195">
        <v>29</v>
      </c>
      <c r="AT31" s="49" t="s">
        <v>10</v>
      </c>
      <c r="AU31" s="116"/>
      <c r="AV31" s="17"/>
      <c r="AX31" s="232"/>
      <c r="BD31" s="113"/>
      <c r="BI31" s="113"/>
    </row>
    <row r="32" spans="1:61" ht="32.25" customHeight="1" x14ac:dyDescent="0.2">
      <c r="A32" s="133">
        <v>30</v>
      </c>
      <c r="B32" s="119" t="s">
        <v>13</v>
      </c>
      <c r="C32" s="155" t="s">
        <v>180</v>
      </c>
      <c r="D32" s="131" t="s">
        <v>12</v>
      </c>
      <c r="E32" s="24">
        <v>30</v>
      </c>
      <c r="F32" s="8" t="s">
        <v>11</v>
      </c>
      <c r="G32" s="202"/>
      <c r="H32" s="15" t="s">
        <v>12</v>
      </c>
      <c r="I32" s="50">
        <v>30</v>
      </c>
      <c r="J32" s="49" t="s">
        <v>101</v>
      </c>
      <c r="K32" s="76"/>
      <c r="L32" s="19"/>
      <c r="M32" s="145">
        <v>30</v>
      </c>
      <c r="N32" s="119" t="s">
        <v>102</v>
      </c>
      <c r="O32" s="242" t="s">
        <v>163</v>
      </c>
      <c r="P32" s="146"/>
      <c r="Q32" s="25">
        <v>30</v>
      </c>
      <c r="R32" s="8" t="s">
        <v>100</v>
      </c>
      <c r="S32" s="81"/>
      <c r="T32" s="69"/>
      <c r="U32" s="145">
        <v>30</v>
      </c>
      <c r="V32" s="118" t="s">
        <v>98</v>
      </c>
      <c r="W32" s="250" t="s">
        <v>173</v>
      </c>
      <c r="X32" s="18" t="s">
        <v>12</v>
      </c>
      <c r="Y32" s="7">
        <v>30</v>
      </c>
      <c r="Z32" s="8" t="s">
        <v>99</v>
      </c>
      <c r="AA32" s="126"/>
      <c r="AB32" s="12" t="s">
        <v>105</v>
      </c>
      <c r="AC32" s="50">
        <v>30</v>
      </c>
      <c r="AD32" s="191" t="s">
        <v>10</v>
      </c>
      <c r="AE32" s="193"/>
      <c r="AF32" s="17"/>
      <c r="AG32" s="9">
        <v>30</v>
      </c>
      <c r="AH32" s="8" t="s">
        <v>98</v>
      </c>
      <c r="AI32" s="43"/>
      <c r="AJ32" s="68"/>
      <c r="AK32" s="9">
        <v>30</v>
      </c>
      <c r="AL32" s="8" t="s">
        <v>11</v>
      </c>
      <c r="AM32" s="93" t="s">
        <v>154</v>
      </c>
      <c r="AN32" s="47" t="s">
        <v>105</v>
      </c>
      <c r="AO32" s="36"/>
      <c r="AP32" s="37"/>
      <c r="AQ32" s="86"/>
      <c r="AR32" s="88"/>
      <c r="AS32" s="50">
        <v>30</v>
      </c>
      <c r="AT32" s="49" t="s">
        <v>101</v>
      </c>
      <c r="AU32" s="116"/>
      <c r="AV32" s="35"/>
      <c r="AX32" s="232"/>
      <c r="BD32" s="113"/>
      <c r="BI32" s="113"/>
    </row>
    <row r="33" spans="1:70" ht="32.25" customHeight="1" thickBot="1" x14ac:dyDescent="0.25">
      <c r="A33" s="26"/>
      <c r="B33" s="27"/>
      <c r="C33" s="72"/>
      <c r="D33" s="89"/>
      <c r="E33" s="29">
        <v>31</v>
      </c>
      <c r="F33" s="204" t="s">
        <v>100</v>
      </c>
      <c r="G33" s="203"/>
      <c r="H33" s="109" t="s">
        <v>0</v>
      </c>
      <c r="I33" s="31"/>
      <c r="J33" s="27"/>
      <c r="K33" s="72"/>
      <c r="L33" s="89"/>
      <c r="M33" s="30">
        <v>31</v>
      </c>
      <c r="N33" s="204" t="s">
        <v>99</v>
      </c>
      <c r="O33" s="248"/>
      <c r="P33" s="28"/>
      <c r="Q33" s="185">
        <v>31</v>
      </c>
      <c r="R33" s="205" t="s">
        <v>10</v>
      </c>
      <c r="S33" s="186"/>
      <c r="T33" s="222"/>
      <c r="U33" s="31"/>
      <c r="V33" s="32"/>
      <c r="W33" s="84"/>
      <c r="X33" s="89"/>
      <c r="Y33" s="40">
        <v>31</v>
      </c>
      <c r="Z33" s="204" t="s">
        <v>11</v>
      </c>
      <c r="AA33" s="252" t="s">
        <v>162</v>
      </c>
      <c r="AB33" s="28" t="s">
        <v>95</v>
      </c>
      <c r="AC33" s="31"/>
      <c r="AD33" s="27"/>
      <c r="AE33" s="72"/>
      <c r="AF33" s="89"/>
      <c r="AG33" s="156">
        <v>31</v>
      </c>
      <c r="AH33" s="206" t="s">
        <v>102</v>
      </c>
      <c r="AI33" s="157"/>
      <c r="AJ33" s="158"/>
      <c r="AK33" s="30">
        <v>31</v>
      </c>
      <c r="AL33" s="204" t="s">
        <v>100</v>
      </c>
      <c r="AM33" s="254" t="s">
        <v>151</v>
      </c>
      <c r="AN33" s="110" t="s">
        <v>0</v>
      </c>
      <c r="AO33" s="41"/>
      <c r="AP33" s="27"/>
      <c r="AQ33" s="72"/>
      <c r="AR33" s="89"/>
      <c r="AS33" s="156">
        <v>31</v>
      </c>
      <c r="AT33" s="206" t="s">
        <v>98</v>
      </c>
      <c r="AU33" s="157"/>
      <c r="AV33" s="158"/>
      <c r="AX33" s="232"/>
      <c r="BD33" s="113"/>
      <c r="BI33" s="113"/>
    </row>
    <row r="34" spans="1:70" ht="15" customHeight="1" x14ac:dyDescent="0.2">
      <c r="A34" s="261" t="s">
        <v>2</v>
      </c>
      <c r="B34" s="261"/>
      <c r="C34" s="95">
        <v>15</v>
      </c>
      <c r="D34" s="96"/>
      <c r="E34" s="262" t="s">
        <v>2</v>
      </c>
      <c r="F34" s="262"/>
      <c r="G34" s="95">
        <v>21</v>
      </c>
      <c r="H34" s="97"/>
      <c r="I34" s="262" t="s">
        <v>2</v>
      </c>
      <c r="J34" s="262"/>
      <c r="K34" s="95">
        <v>20</v>
      </c>
      <c r="L34" s="97"/>
      <c r="M34" s="262" t="s">
        <v>2</v>
      </c>
      <c r="N34" s="262"/>
      <c r="O34" s="95">
        <v>12</v>
      </c>
      <c r="P34" s="96"/>
      <c r="Q34" s="262" t="s">
        <v>2</v>
      </c>
      <c r="R34" s="262"/>
      <c r="S34" s="95">
        <f>COUNTIF(T3:T33,"○")</f>
        <v>0</v>
      </c>
      <c r="T34" s="96"/>
      <c r="U34" s="262" t="s">
        <v>2</v>
      </c>
      <c r="V34" s="262"/>
      <c r="W34" s="95">
        <v>18</v>
      </c>
      <c r="X34" s="96"/>
      <c r="Y34" s="262" t="s">
        <v>2</v>
      </c>
      <c r="Z34" s="262"/>
      <c r="AA34" s="95">
        <v>20</v>
      </c>
      <c r="AB34" s="96"/>
      <c r="AC34" s="262" t="s">
        <v>2</v>
      </c>
      <c r="AD34" s="262"/>
      <c r="AE34" s="95">
        <f>COUNTIF(AF3:AF33,"○")</f>
        <v>20</v>
      </c>
      <c r="AF34" s="96"/>
      <c r="AG34" s="262" t="s">
        <v>2</v>
      </c>
      <c r="AH34" s="262"/>
      <c r="AI34" s="95">
        <v>16</v>
      </c>
      <c r="AJ34" s="96"/>
      <c r="AK34" s="262" t="s">
        <v>2</v>
      </c>
      <c r="AL34" s="262"/>
      <c r="AM34" s="95">
        <f>COUNTIF(AN3:AN33,"○")</f>
        <v>16</v>
      </c>
      <c r="AN34" s="98"/>
      <c r="AO34" s="262" t="s">
        <v>2</v>
      </c>
      <c r="AP34" s="262"/>
      <c r="AQ34" s="95">
        <v>18</v>
      </c>
      <c r="AR34" s="96"/>
      <c r="AS34" s="262" t="s">
        <v>2</v>
      </c>
      <c r="AT34" s="262"/>
      <c r="AU34" s="95">
        <v>13</v>
      </c>
      <c r="AV34" s="96"/>
      <c r="AW34" s="99">
        <v>189</v>
      </c>
      <c r="AX34" s="233"/>
      <c r="BD34" s="113"/>
      <c r="BI34" s="113"/>
    </row>
    <row r="35" spans="1:70" ht="15" customHeight="1" x14ac:dyDescent="0.2">
      <c r="A35" s="234"/>
      <c r="B35" s="234"/>
      <c r="C35" s="235"/>
      <c r="D35" s="236"/>
      <c r="E35" s="234"/>
      <c r="F35" s="234"/>
      <c r="G35" s="235"/>
      <c r="H35" s="237"/>
      <c r="I35" s="234"/>
      <c r="J35" s="234"/>
      <c r="K35" s="235"/>
      <c r="L35" s="237"/>
      <c r="M35" s="266" t="s">
        <v>134</v>
      </c>
      <c r="N35" s="266"/>
      <c r="O35" s="266"/>
      <c r="P35" s="236"/>
      <c r="Q35" s="234"/>
      <c r="R35" s="234"/>
      <c r="S35" s="236"/>
      <c r="T35" s="236"/>
      <c r="U35" s="234"/>
      <c r="V35" s="234"/>
      <c r="W35" s="235"/>
      <c r="X35" s="236"/>
      <c r="Y35" s="234"/>
      <c r="Z35" s="234"/>
      <c r="AA35" s="235"/>
      <c r="AB35" s="236"/>
      <c r="AC35" s="234"/>
      <c r="AD35" s="234"/>
      <c r="AE35" s="235"/>
      <c r="AF35" s="236"/>
      <c r="AG35" s="266" t="s">
        <v>156</v>
      </c>
      <c r="AH35" s="266"/>
      <c r="AI35" s="266"/>
      <c r="AJ35" s="236"/>
      <c r="AK35" s="234"/>
      <c r="AL35" s="234"/>
      <c r="AM35" s="235"/>
      <c r="AN35" s="238"/>
      <c r="AO35" s="234"/>
      <c r="AP35" s="234"/>
      <c r="AQ35" s="235"/>
      <c r="AR35" s="236"/>
      <c r="AS35" s="266" t="s">
        <v>157</v>
      </c>
      <c r="AT35" s="266"/>
      <c r="AU35" s="266"/>
      <c r="AV35" s="236"/>
      <c r="AW35" s="239"/>
      <c r="AX35" s="239"/>
      <c r="AZ35" s="269" t="s">
        <v>69</v>
      </c>
      <c r="BA35" s="269"/>
      <c r="BB35" s="269"/>
      <c r="BC35" s="269"/>
      <c r="BD35" s="114" t="s">
        <v>70</v>
      </c>
      <c r="BE35" s="270" t="s">
        <v>71</v>
      </c>
      <c r="BF35" s="270"/>
      <c r="BG35" s="270"/>
      <c r="BH35" s="270"/>
      <c r="BI35" s="114" t="s">
        <v>72</v>
      </c>
      <c r="BJ35" s="270" t="s">
        <v>73</v>
      </c>
      <c r="BK35" s="270"/>
      <c r="BL35" s="270"/>
      <c r="BM35" s="270"/>
    </row>
    <row r="36" spans="1:70" ht="15" customHeight="1" x14ac:dyDescent="0.2">
      <c r="A36" s="271" t="s">
        <v>21</v>
      </c>
      <c r="B36" s="271"/>
      <c r="C36" s="58">
        <v>3</v>
      </c>
      <c r="D36" s="55"/>
      <c r="E36" s="271" t="s">
        <v>21</v>
      </c>
      <c r="F36" s="271"/>
      <c r="G36" s="59">
        <v>5</v>
      </c>
      <c r="H36" s="56"/>
      <c r="I36" s="271" t="s">
        <v>21</v>
      </c>
      <c r="J36" s="271"/>
      <c r="K36" s="58">
        <v>4</v>
      </c>
      <c r="L36" s="56"/>
      <c r="M36" s="271" t="s">
        <v>21</v>
      </c>
      <c r="N36" s="271"/>
      <c r="O36" s="63">
        <v>2</v>
      </c>
      <c r="P36" s="55"/>
      <c r="Q36" s="271" t="s">
        <v>21</v>
      </c>
      <c r="R36" s="271"/>
      <c r="S36" s="58">
        <v>0</v>
      </c>
      <c r="T36" s="55"/>
      <c r="U36" s="271" t="s">
        <v>21</v>
      </c>
      <c r="V36" s="271"/>
      <c r="W36" s="58">
        <v>3</v>
      </c>
      <c r="X36" s="55"/>
      <c r="Y36" s="271" t="s">
        <v>21</v>
      </c>
      <c r="Z36" s="271"/>
      <c r="AA36" s="58">
        <v>4</v>
      </c>
      <c r="AB36" s="55"/>
      <c r="AC36" s="271" t="s">
        <v>21</v>
      </c>
      <c r="AD36" s="271"/>
      <c r="AE36" s="58">
        <v>4</v>
      </c>
      <c r="AF36" s="55"/>
      <c r="AG36" s="271" t="s">
        <v>21</v>
      </c>
      <c r="AH36" s="271"/>
      <c r="AI36" s="63">
        <v>3</v>
      </c>
      <c r="AJ36" s="55"/>
      <c r="AK36" s="271" t="s">
        <v>21</v>
      </c>
      <c r="AL36" s="271"/>
      <c r="AM36" s="63">
        <v>3</v>
      </c>
      <c r="AN36" s="61"/>
      <c r="AO36" s="271" t="s">
        <v>21</v>
      </c>
      <c r="AP36" s="271"/>
      <c r="AQ36" s="58">
        <v>4</v>
      </c>
      <c r="AR36" s="55"/>
      <c r="AS36" s="271" t="s">
        <v>21</v>
      </c>
      <c r="AT36" s="271"/>
      <c r="AU36" s="63">
        <v>3</v>
      </c>
      <c r="AV36" s="55"/>
      <c r="AW36" s="62">
        <f t="shared" ref="AW36:AW41" si="0">SUM(C36:AV36)</f>
        <v>38</v>
      </c>
      <c r="AX36" s="272" t="s">
        <v>74</v>
      </c>
      <c r="AY36" s="273"/>
      <c r="AZ36" s="268">
        <f>AW36*5+AW37*5+AW38*5+AW39*5+AW40*5+AW41*5</f>
        <v>1010</v>
      </c>
      <c r="BA36" s="268"/>
      <c r="BB36" s="268"/>
      <c r="BC36" s="268"/>
      <c r="BD36" s="113" t="s">
        <v>70</v>
      </c>
      <c r="BE36" s="268">
        <f>SUM(BN45:BR45)</f>
        <v>29</v>
      </c>
      <c r="BF36" s="268"/>
      <c r="BG36" s="268"/>
      <c r="BH36" s="268"/>
      <c r="BI36" s="113" t="s">
        <v>72</v>
      </c>
      <c r="BJ36" s="268">
        <f>AZ36-BE36</f>
        <v>981</v>
      </c>
      <c r="BK36" s="268"/>
      <c r="BL36" s="268"/>
      <c r="BM36" s="268"/>
    </row>
    <row r="37" spans="1:70" ht="15" customHeight="1" x14ac:dyDescent="0.2">
      <c r="A37" s="271" t="s">
        <v>22</v>
      </c>
      <c r="B37" s="271"/>
      <c r="C37" s="58">
        <v>3</v>
      </c>
      <c r="D37" s="55"/>
      <c r="E37" s="271" t="s">
        <v>22</v>
      </c>
      <c r="F37" s="271"/>
      <c r="G37" s="59">
        <v>5</v>
      </c>
      <c r="H37" s="56"/>
      <c r="I37" s="271" t="s">
        <v>22</v>
      </c>
      <c r="J37" s="271"/>
      <c r="K37" s="58">
        <v>4</v>
      </c>
      <c r="L37" s="56"/>
      <c r="M37" s="271" t="s">
        <v>22</v>
      </c>
      <c r="N37" s="271"/>
      <c r="O37" s="63">
        <v>3</v>
      </c>
      <c r="P37" s="55"/>
      <c r="Q37" s="271" t="s">
        <v>22</v>
      </c>
      <c r="R37" s="271"/>
      <c r="S37" s="58">
        <v>0</v>
      </c>
      <c r="T37" s="55"/>
      <c r="U37" s="271" t="s">
        <v>22</v>
      </c>
      <c r="V37" s="271"/>
      <c r="W37" s="58">
        <v>4</v>
      </c>
      <c r="X37" s="55"/>
      <c r="Y37" s="271" t="s">
        <v>22</v>
      </c>
      <c r="Z37" s="271"/>
      <c r="AA37" s="58">
        <v>4</v>
      </c>
      <c r="AB37" s="55"/>
      <c r="AC37" s="271" t="s">
        <v>22</v>
      </c>
      <c r="AD37" s="271"/>
      <c r="AE37" s="58">
        <v>4</v>
      </c>
      <c r="AF37" s="55"/>
      <c r="AG37" s="271" t="s">
        <v>22</v>
      </c>
      <c r="AH37" s="271"/>
      <c r="AI37" s="63">
        <v>3</v>
      </c>
      <c r="AJ37" s="55"/>
      <c r="AK37" s="271" t="s">
        <v>22</v>
      </c>
      <c r="AL37" s="271"/>
      <c r="AM37" s="63">
        <v>4</v>
      </c>
      <c r="AN37" s="61"/>
      <c r="AO37" s="271" t="s">
        <v>22</v>
      </c>
      <c r="AP37" s="271"/>
      <c r="AQ37" s="58">
        <v>4</v>
      </c>
      <c r="AR37" s="55"/>
      <c r="AS37" s="271" t="s">
        <v>22</v>
      </c>
      <c r="AT37" s="271"/>
      <c r="AU37" s="63">
        <v>3</v>
      </c>
      <c r="AV37" s="55"/>
      <c r="AW37" s="62">
        <f t="shared" si="0"/>
        <v>41</v>
      </c>
      <c r="AX37" s="272" t="s">
        <v>75</v>
      </c>
      <c r="AY37" s="273"/>
      <c r="AZ37" s="268">
        <f>AW36*5+AW37*6+AW38*5+AW39*5+AW40*5+AW41*5</f>
        <v>1051</v>
      </c>
      <c r="BA37" s="268"/>
      <c r="BB37" s="268"/>
      <c r="BC37" s="268"/>
      <c r="BD37" s="113" t="s">
        <v>70</v>
      </c>
      <c r="BE37" s="268">
        <f>SUM(BN46:BR46)</f>
        <v>28</v>
      </c>
      <c r="BF37" s="268"/>
      <c r="BG37" s="268"/>
      <c r="BH37" s="268"/>
      <c r="BI37" s="113" t="s">
        <v>72</v>
      </c>
      <c r="BJ37" s="268">
        <f t="shared" ref="BJ37:BJ41" si="1">AZ37-BE37</f>
        <v>1023</v>
      </c>
      <c r="BK37" s="268"/>
      <c r="BL37" s="268"/>
      <c r="BM37" s="268"/>
    </row>
    <row r="38" spans="1:70" ht="15" customHeight="1" x14ac:dyDescent="0.2">
      <c r="A38" s="271" t="s">
        <v>23</v>
      </c>
      <c r="B38" s="271"/>
      <c r="C38" s="58">
        <v>3</v>
      </c>
      <c r="D38" s="55"/>
      <c r="E38" s="271" t="s">
        <v>23</v>
      </c>
      <c r="F38" s="271"/>
      <c r="G38" s="59">
        <v>4</v>
      </c>
      <c r="H38" s="56"/>
      <c r="I38" s="271" t="s">
        <v>23</v>
      </c>
      <c r="J38" s="271"/>
      <c r="K38" s="58">
        <v>4</v>
      </c>
      <c r="L38" s="56"/>
      <c r="M38" s="271" t="s">
        <v>23</v>
      </c>
      <c r="N38" s="271"/>
      <c r="O38" s="63">
        <v>3</v>
      </c>
      <c r="P38" s="55"/>
      <c r="Q38" s="271" t="s">
        <v>23</v>
      </c>
      <c r="R38" s="271"/>
      <c r="S38" s="58">
        <v>0</v>
      </c>
      <c r="T38" s="55"/>
      <c r="U38" s="271" t="s">
        <v>23</v>
      </c>
      <c r="V38" s="271"/>
      <c r="W38" s="58">
        <v>4</v>
      </c>
      <c r="X38" s="55"/>
      <c r="Y38" s="271" t="s">
        <v>23</v>
      </c>
      <c r="Z38" s="271"/>
      <c r="AA38" s="58">
        <v>4</v>
      </c>
      <c r="AB38" s="55"/>
      <c r="AC38" s="271" t="s">
        <v>23</v>
      </c>
      <c r="AD38" s="271"/>
      <c r="AE38" s="58">
        <v>5</v>
      </c>
      <c r="AF38" s="55"/>
      <c r="AG38" s="271" t="s">
        <v>23</v>
      </c>
      <c r="AH38" s="271"/>
      <c r="AI38" s="63">
        <v>3</v>
      </c>
      <c r="AJ38" s="55"/>
      <c r="AK38" s="271" t="s">
        <v>23</v>
      </c>
      <c r="AL38" s="271"/>
      <c r="AM38" s="63">
        <v>4</v>
      </c>
      <c r="AN38" s="61"/>
      <c r="AO38" s="271" t="s">
        <v>23</v>
      </c>
      <c r="AP38" s="271"/>
      <c r="AQ38" s="58">
        <v>4</v>
      </c>
      <c r="AR38" s="55"/>
      <c r="AS38" s="271" t="s">
        <v>23</v>
      </c>
      <c r="AT38" s="271"/>
      <c r="AU38" s="63">
        <v>3</v>
      </c>
      <c r="AV38" s="55"/>
      <c r="AW38" s="62">
        <f t="shared" si="0"/>
        <v>41</v>
      </c>
      <c r="AX38" s="272" t="s">
        <v>76</v>
      </c>
      <c r="AY38" s="273"/>
      <c r="AZ38" s="268">
        <f>AW36*5+AW37*6+AW38*6+AW39*6+AW40*5+AW41*5</f>
        <v>1133</v>
      </c>
      <c r="BA38" s="268"/>
      <c r="BB38" s="268"/>
      <c r="BC38" s="268"/>
      <c r="BD38" s="113" t="s">
        <v>70</v>
      </c>
      <c r="BE38" s="268">
        <f>SUM(BN47:BR47)</f>
        <v>41</v>
      </c>
      <c r="BF38" s="268"/>
      <c r="BG38" s="268"/>
      <c r="BH38" s="268"/>
      <c r="BI38" s="113" t="s">
        <v>72</v>
      </c>
      <c r="BJ38" s="268">
        <f t="shared" si="1"/>
        <v>1092</v>
      </c>
      <c r="BK38" s="268"/>
      <c r="BL38" s="268"/>
      <c r="BM38" s="268"/>
    </row>
    <row r="39" spans="1:70" ht="15" customHeight="1" x14ac:dyDescent="0.2">
      <c r="A39" s="271" t="s">
        <v>24</v>
      </c>
      <c r="B39" s="271"/>
      <c r="C39" s="58">
        <v>4</v>
      </c>
      <c r="D39" s="55"/>
      <c r="E39" s="271" t="s">
        <v>24</v>
      </c>
      <c r="F39" s="271"/>
      <c r="G39" s="59">
        <v>3</v>
      </c>
      <c r="H39" s="56"/>
      <c r="I39" s="271" t="s">
        <v>24</v>
      </c>
      <c r="J39" s="271"/>
      <c r="K39" s="58">
        <v>5</v>
      </c>
      <c r="L39" s="56"/>
      <c r="M39" s="271" t="s">
        <v>24</v>
      </c>
      <c r="N39" s="271"/>
      <c r="O39" s="63">
        <v>3</v>
      </c>
      <c r="P39" s="55"/>
      <c r="Q39" s="271" t="s">
        <v>24</v>
      </c>
      <c r="R39" s="271"/>
      <c r="S39" s="58">
        <v>1</v>
      </c>
      <c r="T39" s="55"/>
      <c r="U39" s="271" t="s">
        <v>24</v>
      </c>
      <c r="V39" s="271"/>
      <c r="W39" s="58">
        <v>4</v>
      </c>
      <c r="X39" s="55"/>
      <c r="Y39" s="271" t="s">
        <v>24</v>
      </c>
      <c r="Z39" s="271"/>
      <c r="AA39" s="58">
        <v>4</v>
      </c>
      <c r="AB39" s="55"/>
      <c r="AC39" s="271" t="s">
        <v>24</v>
      </c>
      <c r="AD39" s="271"/>
      <c r="AE39" s="58">
        <v>4</v>
      </c>
      <c r="AF39" s="55"/>
      <c r="AG39" s="271" t="s">
        <v>24</v>
      </c>
      <c r="AH39" s="271"/>
      <c r="AI39" s="63">
        <v>3</v>
      </c>
      <c r="AJ39" s="55"/>
      <c r="AK39" s="271" t="s">
        <v>24</v>
      </c>
      <c r="AL39" s="271"/>
      <c r="AM39" s="63">
        <v>3</v>
      </c>
      <c r="AN39" s="61"/>
      <c r="AO39" s="271" t="s">
        <v>24</v>
      </c>
      <c r="AP39" s="271"/>
      <c r="AQ39" s="58">
        <v>5</v>
      </c>
      <c r="AR39" s="55"/>
      <c r="AS39" s="271" t="s">
        <v>24</v>
      </c>
      <c r="AT39" s="271"/>
      <c r="AU39" s="63">
        <v>2</v>
      </c>
      <c r="AV39" s="55"/>
      <c r="AW39" s="62">
        <f t="shared" si="0"/>
        <v>41</v>
      </c>
      <c r="AX39" s="272" t="s">
        <v>77</v>
      </c>
      <c r="AY39" s="273"/>
      <c r="AZ39" s="268">
        <f>AW36*5+AW37*6+AW38*6+AW39*6+AW40*6+AW41*5</f>
        <v>1173</v>
      </c>
      <c r="BA39" s="268"/>
      <c r="BB39" s="268"/>
      <c r="BC39" s="268"/>
      <c r="BD39" s="113" t="s">
        <v>70</v>
      </c>
      <c r="BE39" s="268">
        <f>SUM(BN48:BR48)</f>
        <v>45</v>
      </c>
      <c r="BF39" s="268"/>
      <c r="BG39" s="268"/>
      <c r="BH39" s="268"/>
      <c r="BI39" s="113" t="s">
        <v>72</v>
      </c>
      <c r="BJ39" s="268">
        <f t="shared" si="1"/>
        <v>1128</v>
      </c>
      <c r="BK39" s="268"/>
      <c r="BL39" s="268"/>
      <c r="BM39" s="268"/>
    </row>
    <row r="40" spans="1:70" ht="15" customHeight="1" x14ac:dyDescent="0.2">
      <c r="A40" s="271" t="s">
        <v>25</v>
      </c>
      <c r="B40" s="271"/>
      <c r="C40" s="58">
        <v>4</v>
      </c>
      <c r="D40" s="55"/>
      <c r="E40" s="271" t="s">
        <v>25</v>
      </c>
      <c r="F40" s="271"/>
      <c r="G40" s="59">
        <v>3</v>
      </c>
      <c r="H40" s="56"/>
      <c r="I40" s="271" t="s">
        <v>25</v>
      </c>
      <c r="J40" s="271"/>
      <c r="K40" s="58">
        <v>5</v>
      </c>
      <c r="L40" s="56"/>
      <c r="M40" s="271" t="s">
        <v>25</v>
      </c>
      <c r="N40" s="271"/>
      <c r="O40" s="63">
        <v>2</v>
      </c>
      <c r="P40" s="55"/>
      <c r="Q40" s="271" t="s">
        <v>25</v>
      </c>
      <c r="R40" s="271"/>
      <c r="S40" s="58">
        <v>0</v>
      </c>
      <c r="T40" s="55"/>
      <c r="U40" s="271" t="s">
        <v>25</v>
      </c>
      <c r="V40" s="271"/>
      <c r="W40" s="58">
        <v>5</v>
      </c>
      <c r="X40" s="55"/>
      <c r="Y40" s="271" t="s">
        <v>25</v>
      </c>
      <c r="Z40" s="271"/>
      <c r="AA40" s="58">
        <v>4</v>
      </c>
      <c r="AB40" s="55"/>
      <c r="AC40" s="271" t="s">
        <v>25</v>
      </c>
      <c r="AD40" s="271"/>
      <c r="AE40" s="58">
        <v>3</v>
      </c>
      <c r="AF40" s="55"/>
      <c r="AG40" s="271" t="s">
        <v>25</v>
      </c>
      <c r="AH40" s="271"/>
      <c r="AI40" s="63">
        <v>4</v>
      </c>
      <c r="AJ40" s="55"/>
      <c r="AK40" s="271" t="s">
        <v>25</v>
      </c>
      <c r="AL40" s="271"/>
      <c r="AM40" s="63">
        <v>3</v>
      </c>
      <c r="AN40" s="61"/>
      <c r="AO40" s="271" t="s">
        <v>25</v>
      </c>
      <c r="AP40" s="271"/>
      <c r="AQ40" s="58">
        <v>3</v>
      </c>
      <c r="AR40" s="55"/>
      <c r="AS40" s="271" t="s">
        <v>25</v>
      </c>
      <c r="AT40" s="271"/>
      <c r="AU40" s="63">
        <v>4</v>
      </c>
      <c r="AV40" s="55"/>
      <c r="AW40" s="62">
        <f t="shared" si="0"/>
        <v>40</v>
      </c>
      <c r="AX40" s="272" t="s">
        <v>78</v>
      </c>
      <c r="AY40" s="273"/>
      <c r="AZ40" s="268">
        <f>AW36*5+AW37*6+AW38*6+AW39*6+AW40*6+AW41*5</f>
        <v>1173</v>
      </c>
      <c r="BA40" s="268"/>
      <c r="BB40" s="268"/>
      <c r="BC40" s="268"/>
      <c r="BD40" s="113" t="s">
        <v>70</v>
      </c>
      <c r="BE40" s="268">
        <f t="shared" ref="BE40:BE41" si="2">SUM(BN49:BR49)</f>
        <v>43</v>
      </c>
      <c r="BF40" s="268"/>
      <c r="BG40" s="268"/>
      <c r="BH40" s="268"/>
      <c r="BI40" s="113" t="s">
        <v>72</v>
      </c>
      <c r="BJ40" s="268">
        <f t="shared" si="1"/>
        <v>1130</v>
      </c>
      <c r="BK40" s="268"/>
      <c r="BL40" s="268"/>
      <c r="BM40" s="268"/>
    </row>
    <row r="41" spans="1:70" ht="15" customHeight="1" x14ac:dyDescent="0.2">
      <c r="A41" s="271" t="s">
        <v>26</v>
      </c>
      <c r="B41" s="271"/>
      <c r="C41" s="58">
        <v>0</v>
      </c>
      <c r="D41" s="55"/>
      <c r="E41" s="271" t="s">
        <v>26</v>
      </c>
      <c r="F41" s="271"/>
      <c r="G41" s="59">
        <v>0</v>
      </c>
      <c r="H41" s="56"/>
      <c r="I41" s="271" t="s">
        <v>26</v>
      </c>
      <c r="J41" s="271"/>
      <c r="K41" s="58">
        <v>0</v>
      </c>
      <c r="L41" s="56"/>
      <c r="M41" s="271" t="s">
        <v>26</v>
      </c>
      <c r="N41" s="271"/>
      <c r="O41" s="63">
        <v>0</v>
      </c>
      <c r="P41" s="55"/>
      <c r="Q41" s="271" t="s">
        <v>26</v>
      </c>
      <c r="R41" s="271"/>
      <c r="S41" s="58">
        <v>0</v>
      </c>
      <c r="T41" s="55"/>
      <c r="U41" s="271" t="s">
        <v>26</v>
      </c>
      <c r="V41" s="271"/>
      <c r="W41" s="58">
        <v>0</v>
      </c>
      <c r="X41" s="55"/>
      <c r="Y41" s="271" t="s">
        <v>26</v>
      </c>
      <c r="Z41" s="271"/>
      <c r="AA41" s="58">
        <v>1</v>
      </c>
      <c r="AB41" s="55"/>
      <c r="AC41" s="271" t="s">
        <v>26</v>
      </c>
      <c r="AD41" s="271"/>
      <c r="AE41" s="58">
        <v>0</v>
      </c>
      <c r="AF41" s="55"/>
      <c r="AG41" s="271" t="s">
        <v>26</v>
      </c>
      <c r="AH41" s="271"/>
      <c r="AI41" s="63">
        <v>0</v>
      </c>
      <c r="AJ41" s="55"/>
      <c r="AK41" s="271" t="s">
        <v>26</v>
      </c>
      <c r="AL41" s="271"/>
      <c r="AM41" s="63">
        <v>0</v>
      </c>
      <c r="AN41" s="61"/>
      <c r="AO41" s="271" t="s">
        <v>26</v>
      </c>
      <c r="AP41" s="271"/>
      <c r="AQ41" s="58">
        <v>0</v>
      </c>
      <c r="AR41" s="55"/>
      <c r="AS41" s="271" t="s">
        <v>26</v>
      </c>
      <c r="AT41" s="271"/>
      <c r="AU41" s="63">
        <v>0</v>
      </c>
      <c r="AV41" s="55"/>
      <c r="AW41" s="62">
        <f t="shared" si="0"/>
        <v>1</v>
      </c>
      <c r="AX41" s="272" t="s">
        <v>79</v>
      </c>
      <c r="AY41" s="273"/>
      <c r="AZ41" s="268">
        <f>AW36*5+AW37*6+AW38*6+AW39*6+AW40*6+AW41*5</f>
        <v>1173</v>
      </c>
      <c r="BA41" s="268"/>
      <c r="BB41" s="268"/>
      <c r="BC41" s="268"/>
      <c r="BD41" s="113" t="s">
        <v>70</v>
      </c>
      <c r="BE41" s="268">
        <f t="shared" si="2"/>
        <v>39</v>
      </c>
      <c r="BF41" s="268"/>
      <c r="BG41" s="268"/>
      <c r="BH41" s="268"/>
      <c r="BI41" s="113" t="s">
        <v>72</v>
      </c>
      <c r="BJ41" s="268">
        <f t="shared" si="1"/>
        <v>1134</v>
      </c>
      <c r="BK41" s="268"/>
      <c r="BL41" s="268"/>
      <c r="BM41" s="268"/>
    </row>
    <row r="42" spans="1:70" ht="17.25" customHeight="1" x14ac:dyDescent="0.2">
      <c r="A42" s="54"/>
      <c r="B42" s="54"/>
      <c r="C42" s="55">
        <f>SUM(C36:C41)</f>
        <v>17</v>
      </c>
      <c r="D42" s="55"/>
      <c r="E42" s="55"/>
      <c r="F42" s="55"/>
      <c r="G42" s="55">
        <f t="shared" ref="G42:AU42" si="3">SUM(G36:G41)</f>
        <v>20</v>
      </c>
      <c r="H42" s="55"/>
      <c r="I42" s="55"/>
      <c r="J42" s="55"/>
      <c r="K42" s="55">
        <f t="shared" si="3"/>
        <v>22</v>
      </c>
      <c r="L42" s="55"/>
      <c r="M42" s="55"/>
      <c r="N42" s="55"/>
      <c r="O42" s="55">
        <f t="shared" si="3"/>
        <v>13</v>
      </c>
      <c r="P42" s="55"/>
      <c r="Q42" s="55"/>
      <c r="R42" s="55"/>
      <c r="S42" s="55">
        <f t="shared" si="3"/>
        <v>1</v>
      </c>
      <c r="T42" s="55"/>
      <c r="U42" s="55"/>
      <c r="V42" s="55"/>
      <c r="W42" s="55">
        <f t="shared" si="3"/>
        <v>20</v>
      </c>
      <c r="X42" s="55"/>
      <c r="Y42" s="55"/>
      <c r="Z42" s="55"/>
      <c r="AA42" s="55">
        <f t="shared" si="3"/>
        <v>21</v>
      </c>
      <c r="AB42" s="55"/>
      <c r="AC42" s="55"/>
      <c r="AD42" s="55"/>
      <c r="AE42" s="55">
        <f t="shared" si="3"/>
        <v>20</v>
      </c>
      <c r="AF42" s="55"/>
      <c r="AG42" s="55"/>
      <c r="AH42" s="55"/>
      <c r="AI42" s="55">
        <f t="shared" si="3"/>
        <v>16</v>
      </c>
      <c r="AJ42" s="55"/>
      <c r="AK42" s="55"/>
      <c r="AL42" s="55"/>
      <c r="AM42" s="55">
        <f t="shared" si="3"/>
        <v>17</v>
      </c>
      <c r="AN42" s="55"/>
      <c r="AO42" s="55"/>
      <c r="AP42" s="55"/>
      <c r="AQ42" s="55">
        <f t="shared" si="3"/>
        <v>20</v>
      </c>
      <c r="AR42" s="55"/>
      <c r="AS42" s="55"/>
      <c r="AT42" s="55"/>
      <c r="AU42" s="55">
        <f t="shared" si="3"/>
        <v>15</v>
      </c>
      <c r="AV42" s="55"/>
      <c r="AW42" s="60">
        <f>SUM(AW35:AW41)</f>
        <v>202</v>
      </c>
      <c r="AX42" s="60"/>
    </row>
    <row r="43" spans="1:70" ht="24" customHeight="1" x14ac:dyDescent="0.2">
      <c r="A43" s="54"/>
      <c r="B43" s="54"/>
      <c r="C43" s="73"/>
      <c r="D43" s="55"/>
      <c r="E43" s="54"/>
      <c r="F43" s="54"/>
      <c r="G43" s="57"/>
      <c r="H43" s="56"/>
      <c r="I43" s="54"/>
      <c r="J43" s="54"/>
      <c r="K43" s="55"/>
      <c r="L43" s="56"/>
      <c r="M43" s="54"/>
      <c r="N43" s="54"/>
      <c r="O43" s="61"/>
      <c r="P43" s="55"/>
      <c r="Q43" s="54"/>
      <c r="R43" s="54"/>
      <c r="S43" s="55"/>
      <c r="T43" s="55"/>
      <c r="U43" s="54"/>
      <c r="V43" s="54"/>
      <c r="W43" s="55"/>
      <c r="X43" s="55"/>
      <c r="Y43" s="54"/>
      <c r="Z43" s="54"/>
      <c r="AA43" s="55"/>
      <c r="AB43" s="55"/>
      <c r="AC43" s="54"/>
      <c r="AD43" s="54"/>
      <c r="AE43" s="55"/>
      <c r="AF43" s="55"/>
      <c r="AG43" s="54"/>
      <c r="AH43" s="54"/>
      <c r="AI43" s="61"/>
      <c r="AJ43" s="55"/>
      <c r="AK43" s="54"/>
      <c r="AL43" s="54"/>
      <c r="AM43" s="61"/>
      <c r="AN43" s="61"/>
      <c r="AO43" s="54"/>
      <c r="AP43" s="54"/>
      <c r="AQ43" s="55"/>
      <c r="AR43" s="55"/>
      <c r="AS43" s="54"/>
      <c r="AT43" s="54"/>
      <c r="AU43" s="61"/>
      <c r="AV43" s="55"/>
      <c r="AW43" s="87"/>
      <c r="AX43" s="87"/>
    </row>
    <row r="44" spans="1:70" ht="42" customHeight="1" x14ac:dyDescent="0.2">
      <c r="A44" s="271" t="s">
        <v>27</v>
      </c>
      <c r="B44" s="271"/>
      <c r="C44" s="104" t="s">
        <v>87</v>
      </c>
      <c r="D44" s="55"/>
      <c r="E44" s="271" t="s">
        <v>27</v>
      </c>
      <c r="F44" s="271"/>
      <c r="G44" s="103" t="s">
        <v>41</v>
      </c>
      <c r="H44" s="55"/>
      <c r="I44" s="271" t="s">
        <v>27</v>
      </c>
      <c r="J44" s="271"/>
      <c r="K44" s="103" t="s">
        <v>81</v>
      </c>
      <c r="L44" s="55"/>
      <c r="M44" s="271" t="s">
        <v>27</v>
      </c>
      <c r="N44" s="271"/>
      <c r="O44" s="103" t="s">
        <v>42</v>
      </c>
      <c r="P44" s="55"/>
      <c r="Q44" s="271" t="s">
        <v>27</v>
      </c>
      <c r="R44" s="271"/>
      <c r="S44" s="103" t="s">
        <v>45</v>
      </c>
      <c r="T44" s="55"/>
      <c r="U44" s="271" t="s">
        <v>27</v>
      </c>
      <c r="V44" s="271"/>
      <c r="W44" s="102" t="s">
        <v>82</v>
      </c>
      <c r="X44" s="55"/>
      <c r="Y44" s="271" t="s">
        <v>27</v>
      </c>
      <c r="Z44" s="271"/>
      <c r="AA44" s="103" t="s">
        <v>48</v>
      </c>
      <c r="AB44" s="55"/>
      <c r="AC44" s="271" t="s">
        <v>27</v>
      </c>
      <c r="AD44" s="271"/>
      <c r="AE44" s="103" t="s">
        <v>91</v>
      </c>
      <c r="AF44" s="55"/>
      <c r="AG44" s="271" t="s">
        <v>27</v>
      </c>
      <c r="AH44" s="271"/>
      <c r="AI44" s="103" t="s">
        <v>84</v>
      </c>
      <c r="AJ44" s="55"/>
      <c r="AK44" s="271" t="s">
        <v>27</v>
      </c>
      <c r="AL44" s="271"/>
      <c r="AM44" s="103" t="s">
        <v>54</v>
      </c>
      <c r="AN44" s="55"/>
      <c r="AO44" s="271" t="s">
        <v>27</v>
      </c>
      <c r="AP44" s="271"/>
      <c r="AQ44" s="104" t="s">
        <v>57</v>
      </c>
      <c r="AR44" s="55"/>
      <c r="AS44" s="271" t="s">
        <v>27</v>
      </c>
      <c r="AT44" s="271"/>
      <c r="AU44" s="104" t="s">
        <v>59</v>
      </c>
      <c r="AV44" s="55"/>
      <c r="AW44" s="60">
        <f>SUM(AW36:AW41)</f>
        <v>202</v>
      </c>
      <c r="AX44" s="60"/>
      <c r="AY44" s="274" t="s">
        <v>65</v>
      </c>
      <c r="AZ44" s="275"/>
      <c r="BA44" s="275"/>
      <c r="BB44" s="275"/>
      <c r="BC44" s="275"/>
      <c r="BD44" s="274" t="s">
        <v>66</v>
      </c>
      <c r="BE44" s="275"/>
      <c r="BF44" s="275"/>
      <c r="BG44" s="275"/>
      <c r="BH44" s="275"/>
      <c r="BI44" s="274" t="s">
        <v>67</v>
      </c>
      <c r="BJ44" s="275"/>
      <c r="BK44" s="275"/>
      <c r="BL44" s="275"/>
      <c r="BM44" s="275"/>
      <c r="BN44" s="274" t="s">
        <v>68</v>
      </c>
      <c r="BO44" s="275"/>
      <c r="BP44" s="275"/>
      <c r="BQ44" s="275"/>
      <c r="BR44" s="275"/>
    </row>
    <row r="45" spans="1:70" ht="19.5" customHeight="1" x14ac:dyDescent="0.2">
      <c r="A45" s="271" t="s">
        <v>28</v>
      </c>
      <c r="B45" s="271"/>
      <c r="C45" s="107" t="s">
        <v>37</v>
      </c>
      <c r="D45" s="55"/>
      <c r="E45" s="271" t="s">
        <v>28</v>
      </c>
      <c r="F45" s="271"/>
      <c r="G45" s="104" t="s">
        <v>38</v>
      </c>
      <c r="H45" s="56"/>
      <c r="I45" s="271" t="s">
        <v>28</v>
      </c>
      <c r="J45" s="271"/>
      <c r="K45" s="104" t="s">
        <v>89</v>
      </c>
      <c r="L45" s="56"/>
      <c r="M45" s="271" t="s">
        <v>28</v>
      </c>
      <c r="N45" s="271"/>
      <c r="O45" s="104" t="s">
        <v>43</v>
      </c>
      <c r="P45" s="55"/>
      <c r="Q45" s="271" t="s">
        <v>28</v>
      </c>
      <c r="R45" s="271"/>
      <c r="S45" s="104" t="s">
        <v>46</v>
      </c>
      <c r="T45" s="56"/>
      <c r="U45" s="271" t="s">
        <v>28</v>
      </c>
      <c r="V45" s="271"/>
      <c r="W45" s="101"/>
      <c r="X45" s="56"/>
      <c r="Y45" s="271" t="s">
        <v>28</v>
      </c>
      <c r="Z45" s="271"/>
      <c r="AA45" s="104" t="s">
        <v>49</v>
      </c>
      <c r="AB45" s="55"/>
      <c r="AC45" s="271" t="s">
        <v>28</v>
      </c>
      <c r="AD45" s="271"/>
      <c r="AE45" s="104"/>
      <c r="AF45" s="56"/>
      <c r="AG45" s="271" t="s">
        <v>28</v>
      </c>
      <c r="AH45" s="271"/>
      <c r="AI45" s="106" t="s">
        <v>51</v>
      </c>
      <c r="AJ45" s="56"/>
      <c r="AK45" s="271" t="s">
        <v>28</v>
      </c>
      <c r="AL45" s="271"/>
      <c r="AM45" s="104" t="s">
        <v>55</v>
      </c>
      <c r="AN45" s="56"/>
      <c r="AO45" s="271" t="s">
        <v>28</v>
      </c>
      <c r="AP45" s="271"/>
      <c r="AQ45" s="104"/>
      <c r="AR45" s="56"/>
      <c r="AS45" s="271" t="s">
        <v>28</v>
      </c>
      <c r="AT45" s="271"/>
      <c r="AU45" s="106" t="s">
        <v>61</v>
      </c>
      <c r="AV45" s="55"/>
      <c r="AW45" s="60"/>
      <c r="AX45" s="60"/>
      <c r="AY45" s="115">
        <v>4</v>
      </c>
      <c r="AZ45" s="115">
        <v>3</v>
      </c>
      <c r="BA45" s="115">
        <v>4</v>
      </c>
      <c r="BB45" s="115">
        <v>1</v>
      </c>
      <c r="BC45" s="115">
        <v>4</v>
      </c>
      <c r="BD45" s="115">
        <v>1</v>
      </c>
      <c r="BE45" s="115">
        <v>0</v>
      </c>
      <c r="BF45" s="115">
        <v>3</v>
      </c>
      <c r="BG45" s="115">
        <v>2</v>
      </c>
      <c r="BH45" s="115">
        <v>0</v>
      </c>
      <c r="BI45" s="115">
        <v>0</v>
      </c>
      <c r="BJ45" s="115">
        <v>1</v>
      </c>
      <c r="BK45" s="115">
        <v>3</v>
      </c>
      <c r="BL45" s="115">
        <v>2</v>
      </c>
      <c r="BM45" s="115">
        <v>1</v>
      </c>
      <c r="BN45" s="115">
        <f>AY45+BD45+BI45</f>
        <v>5</v>
      </c>
      <c r="BO45" s="115">
        <f>AZ45+BE45+BJ45</f>
        <v>4</v>
      </c>
      <c r="BP45" s="115">
        <f>BA45+BF45+BK45</f>
        <v>10</v>
      </c>
      <c r="BQ45" s="115">
        <f>BB45+BG45+BL45</f>
        <v>5</v>
      </c>
      <c r="BR45" s="115">
        <f>BC45+BH45+BM45</f>
        <v>5</v>
      </c>
    </row>
    <row r="46" spans="1:70" ht="19.5" customHeight="1" x14ac:dyDescent="0.2">
      <c r="A46" s="271" t="s">
        <v>29</v>
      </c>
      <c r="B46" s="271"/>
      <c r="C46" s="106" t="s">
        <v>85</v>
      </c>
      <c r="D46" s="55"/>
      <c r="E46" s="271" t="s">
        <v>29</v>
      </c>
      <c r="F46" s="271"/>
      <c r="G46" s="104" t="s">
        <v>38</v>
      </c>
      <c r="H46" s="56"/>
      <c r="I46" s="271" t="s">
        <v>29</v>
      </c>
      <c r="J46" s="271"/>
      <c r="K46" s="104" t="s">
        <v>89</v>
      </c>
      <c r="L46" s="56"/>
      <c r="M46" s="271" t="s">
        <v>29</v>
      </c>
      <c r="N46" s="271"/>
      <c r="O46" s="104" t="s">
        <v>43</v>
      </c>
      <c r="P46" s="55"/>
      <c r="Q46" s="271" t="s">
        <v>29</v>
      </c>
      <c r="R46" s="271"/>
      <c r="S46" s="104" t="s">
        <v>46</v>
      </c>
      <c r="T46" s="56"/>
      <c r="U46" s="271" t="s">
        <v>29</v>
      </c>
      <c r="V46" s="271"/>
      <c r="W46" s="104" t="s">
        <v>47</v>
      </c>
      <c r="X46" s="56"/>
      <c r="Y46" s="271" t="s">
        <v>29</v>
      </c>
      <c r="Z46" s="271"/>
      <c r="AA46" s="104" t="s">
        <v>49</v>
      </c>
      <c r="AB46" s="55"/>
      <c r="AC46" s="271" t="s">
        <v>29</v>
      </c>
      <c r="AD46" s="271"/>
      <c r="AE46" s="104"/>
      <c r="AF46" s="56"/>
      <c r="AG46" s="271" t="s">
        <v>29</v>
      </c>
      <c r="AH46" s="271"/>
      <c r="AI46" s="106" t="s">
        <v>52</v>
      </c>
      <c r="AJ46" s="56"/>
      <c r="AK46" s="271" t="s">
        <v>29</v>
      </c>
      <c r="AL46" s="271"/>
      <c r="AM46" s="104" t="s">
        <v>55</v>
      </c>
      <c r="AN46" s="56"/>
      <c r="AO46" s="271" t="s">
        <v>29</v>
      </c>
      <c r="AP46" s="271"/>
      <c r="AQ46" s="104" t="s">
        <v>58</v>
      </c>
      <c r="AR46" s="56"/>
      <c r="AS46" s="271" t="s">
        <v>29</v>
      </c>
      <c r="AT46" s="271"/>
      <c r="AU46" s="106" t="s">
        <v>62</v>
      </c>
      <c r="AV46" s="55"/>
      <c r="AW46" s="60"/>
      <c r="AX46" s="60"/>
      <c r="AY46" s="115">
        <v>3</v>
      </c>
      <c r="AZ46" s="115">
        <v>2</v>
      </c>
      <c r="BA46" s="115">
        <v>2</v>
      </c>
      <c r="BB46" s="115">
        <v>1</v>
      </c>
      <c r="BC46" s="115">
        <v>3</v>
      </c>
      <c r="BD46" s="115">
        <v>1</v>
      </c>
      <c r="BE46" s="115">
        <v>2</v>
      </c>
      <c r="BF46" s="115">
        <v>3</v>
      </c>
      <c r="BG46" s="115">
        <v>2</v>
      </c>
      <c r="BH46" s="115">
        <v>0</v>
      </c>
      <c r="BI46" s="115">
        <v>0</v>
      </c>
      <c r="BJ46" s="115">
        <v>3</v>
      </c>
      <c r="BK46" s="115">
        <v>3</v>
      </c>
      <c r="BL46" s="115">
        <v>2</v>
      </c>
      <c r="BM46" s="115">
        <v>1</v>
      </c>
      <c r="BN46" s="115">
        <f t="shared" ref="BN46:BR50" si="4">AY46+BD46+BI46</f>
        <v>4</v>
      </c>
      <c r="BO46" s="115">
        <f t="shared" si="4"/>
        <v>7</v>
      </c>
      <c r="BP46" s="115">
        <f t="shared" si="4"/>
        <v>8</v>
      </c>
      <c r="BQ46" s="115">
        <f t="shared" si="4"/>
        <v>5</v>
      </c>
      <c r="BR46" s="115">
        <f t="shared" si="4"/>
        <v>4</v>
      </c>
    </row>
    <row r="47" spans="1:70" ht="19.5" customHeight="1" x14ac:dyDescent="0.2">
      <c r="A47" s="271" t="s">
        <v>30</v>
      </c>
      <c r="B47" s="271"/>
      <c r="C47" s="106" t="s">
        <v>85</v>
      </c>
      <c r="D47" s="55"/>
      <c r="E47" s="271" t="s">
        <v>30</v>
      </c>
      <c r="F47" s="271"/>
      <c r="G47" s="104" t="s">
        <v>88</v>
      </c>
      <c r="H47" s="56"/>
      <c r="I47" s="271" t="s">
        <v>30</v>
      </c>
      <c r="J47" s="271"/>
      <c r="K47" s="104" t="s">
        <v>90</v>
      </c>
      <c r="L47" s="56"/>
      <c r="M47" s="271" t="s">
        <v>30</v>
      </c>
      <c r="N47" s="271"/>
      <c r="O47" s="104" t="s">
        <v>44</v>
      </c>
      <c r="P47" s="55"/>
      <c r="Q47" s="271" t="s">
        <v>30</v>
      </c>
      <c r="R47" s="271"/>
      <c r="S47" s="104" t="s">
        <v>46</v>
      </c>
      <c r="T47" s="56"/>
      <c r="U47" s="271" t="s">
        <v>30</v>
      </c>
      <c r="V47" s="271"/>
      <c r="W47" s="101" t="s">
        <v>83</v>
      </c>
      <c r="X47" s="56"/>
      <c r="Y47" s="271" t="s">
        <v>30</v>
      </c>
      <c r="Z47" s="271"/>
      <c r="AA47" s="104" t="s">
        <v>50</v>
      </c>
      <c r="AB47" s="55"/>
      <c r="AC47" s="271" t="s">
        <v>30</v>
      </c>
      <c r="AD47" s="271"/>
      <c r="AE47" s="104" t="s">
        <v>92</v>
      </c>
      <c r="AF47" s="56"/>
      <c r="AG47" s="271" t="s">
        <v>30</v>
      </c>
      <c r="AH47" s="271"/>
      <c r="AI47" s="106" t="s">
        <v>53</v>
      </c>
      <c r="AJ47" s="56"/>
      <c r="AK47" s="271" t="s">
        <v>30</v>
      </c>
      <c r="AL47" s="271"/>
      <c r="AM47" s="104" t="s">
        <v>56</v>
      </c>
      <c r="AN47" s="56"/>
      <c r="AO47" s="271" t="s">
        <v>30</v>
      </c>
      <c r="AP47" s="271"/>
      <c r="AQ47" s="104" t="s">
        <v>58</v>
      </c>
      <c r="AR47" s="56"/>
      <c r="AS47" s="271" t="s">
        <v>30</v>
      </c>
      <c r="AT47" s="271"/>
      <c r="AU47" s="106" t="s">
        <v>60</v>
      </c>
      <c r="AV47" s="55"/>
      <c r="AW47" s="60"/>
      <c r="AX47" s="60"/>
      <c r="AY47" s="115">
        <v>3</v>
      </c>
      <c r="AZ47" s="115">
        <v>2</v>
      </c>
      <c r="BA47" s="115">
        <v>4</v>
      </c>
      <c r="BB47" s="115">
        <v>2</v>
      </c>
      <c r="BC47" s="115">
        <v>3</v>
      </c>
      <c r="BD47" s="115">
        <v>1</v>
      </c>
      <c r="BE47" s="115">
        <v>2</v>
      </c>
      <c r="BF47" s="115">
        <v>6</v>
      </c>
      <c r="BG47" s="115">
        <v>5</v>
      </c>
      <c r="BH47" s="115">
        <v>0</v>
      </c>
      <c r="BI47" s="115">
        <v>0</v>
      </c>
      <c r="BJ47" s="115">
        <v>3</v>
      </c>
      <c r="BK47" s="115">
        <v>6</v>
      </c>
      <c r="BL47" s="115">
        <v>3</v>
      </c>
      <c r="BM47" s="115">
        <v>1</v>
      </c>
      <c r="BN47" s="115">
        <f t="shared" si="4"/>
        <v>4</v>
      </c>
      <c r="BO47" s="115">
        <f t="shared" si="4"/>
        <v>7</v>
      </c>
      <c r="BP47" s="115">
        <f t="shared" si="4"/>
        <v>16</v>
      </c>
      <c r="BQ47" s="115">
        <f t="shared" si="4"/>
        <v>10</v>
      </c>
      <c r="BR47" s="115">
        <f t="shared" si="4"/>
        <v>4</v>
      </c>
    </row>
    <row r="48" spans="1:70" ht="19.5" customHeight="1" x14ac:dyDescent="0.2">
      <c r="A48" s="271" t="s">
        <v>31</v>
      </c>
      <c r="B48" s="271"/>
      <c r="C48" s="106" t="s">
        <v>85</v>
      </c>
      <c r="D48" s="55"/>
      <c r="E48" s="271" t="s">
        <v>31</v>
      </c>
      <c r="F48" s="271"/>
      <c r="G48" s="104" t="s">
        <v>39</v>
      </c>
      <c r="H48" s="56"/>
      <c r="I48" s="271" t="s">
        <v>31</v>
      </c>
      <c r="J48" s="271"/>
      <c r="K48" s="104" t="s">
        <v>90</v>
      </c>
      <c r="L48" s="56"/>
      <c r="M48" s="271" t="s">
        <v>31</v>
      </c>
      <c r="N48" s="271"/>
      <c r="O48" s="104" t="s">
        <v>44</v>
      </c>
      <c r="P48" s="55"/>
      <c r="Q48" s="271" t="s">
        <v>31</v>
      </c>
      <c r="R48" s="271"/>
      <c r="S48" s="104" t="s">
        <v>46</v>
      </c>
      <c r="T48" s="56"/>
      <c r="U48" s="271" t="s">
        <v>31</v>
      </c>
      <c r="V48" s="271"/>
      <c r="W48" s="101" t="s">
        <v>83</v>
      </c>
      <c r="X48" s="56"/>
      <c r="Y48" s="271" t="s">
        <v>31</v>
      </c>
      <c r="Z48" s="271"/>
      <c r="AA48" s="104" t="s">
        <v>50</v>
      </c>
      <c r="AB48" s="55"/>
      <c r="AC48" s="271" t="s">
        <v>31</v>
      </c>
      <c r="AD48" s="271"/>
      <c r="AE48" s="104" t="s">
        <v>86</v>
      </c>
      <c r="AF48" s="56"/>
      <c r="AG48" s="271" t="s">
        <v>31</v>
      </c>
      <c r="AH48" s="271"/>
      <c r="AI48" s="106" t="s">
        <v>53</v>
      </c>
      <c r="AJ48" s="56"/>
      <c r="AK48" s="271" t="s">
        <v>31</v>
      </c>
      <c r="AL48" s="271"/>
      <c r="AM48" s="104" t="s">
        <v>56</v>
      </c>
      <c r="AN48" s="56"/>
      <c r="AO48" s="271" t="s">
        <v>31</v>
      </c>
      <c r="AP48" s="271"/>
      <c r="AQ48" s="104" t="s">
        <v>58</v>
      </c>
      <c r="AR48" s="56"/>
      <c r="AS48" s="271" t="s">
        <v>31</v>
      </c>
      <c r="AT48" s="271"/>
      <c r="AU48" s="106" t="s">
        <v>60</v>
      </c>
      <c r="AV48" s="55"/>
      <c r="AW48" s="60"/>
      <c r="AX48" s="60"/>
      <c r="AY48" s="115">
        <v>3</v>
      </c>
      <c r="AZ48" s="115">
        <v>2</v>
      </c>
      <c r="BA48" s="115">
        <v>4</v>
      </c>
      <c r="BB48" s="115">
        <v>2</v>
      </c>
      <c r="BC48" s="115">
        <v>6</v>
      </c>
      <c r="BD48" s="115">
        <v>1</v>
      </c>
      <c r="BE48" s="115">
        <v>2</v>
      </c>
      <c r="BF48" s="115">
        <v>6</v>
      </c>
      <c r="BG48" s="115">
        <v>4</v>
      </c>
      <c r="BH48" s="115">
        <v>1</v>
      </c>
      <c r="BI48" s="115">
        <v>0</v>
      </c>
      <c r="BJ48" s="115">
        <v>3</v>
      </c>
      <c r="BK48" s="115">
        <v>6</v>
      </c>
      <c r="BL48" s="115">
        <v>3</v>
      </c>
      <c r="BM48" s="115">
        <v>2</v>
      </c>
      <c r="BN48" s="115">
        <f t="shared" si="4"/>
        <v>4</v>
      </c>
      <c r="BO48" s="115">
        <f t="shared" si="4"/>
        <v>7</v>
      </c>
      <c r="BP48" s="115">
        <f t="shared" si="4"/>
        <v>16</v>
      </c>
      <c r="BQ48" s="115">
        <f t="shared" si="4"/>
        <v>9</v>
      </c>
      <c r="BR48" s="115">
        <f t="shared" si="4"/>
        <v>9</v>
      </c>
    </row>
    <row r="49" spans="1:70" ht="19.5" customHeight="1" x14ac:dyDescent="0.2">
      <c r="A49" s="271" t="s">
        <v>32</v>
      </c>
      <c r="B49" s="271"/>
      <c r="C49" s="106" t="s">
        <v>85</v>
      </c>
      <c r="D49" s="55"/>
      <c r="E49" s="271" t="s">
        <v>32</v>
      </c>
      <c r="F49" s="271"/>
      <c r="G49" s="104" t="s">
        <v>39</v>
      </c>
      <c r="H49" s="56"/>
      <c r="I49" s="271" t="s">
        <v>32</v>
      </c>
      <c r="J49" s="271"/>
      <c r="K49" s="104" t="s">
        <v>90</v>
      </c>
      <c r="L49" s="56"/>
      <c r="M49" s="271" t="s">
        <v>32</v>
      </c>
      <c r="N49" s="271"/>
      <c r="O49" s="104" t="s">
        <v>44</v>
      </c>
      <c r="P49" s="55"/>
      <c r="Q49" s="271" t="s">
        <v>32</v>
      </c>
      <c r="R49" s="271"/>
      <c r="S49" s="104" t="s">
        <v>46</v>
      </c>
      <c r="T49" s="56"/>
      <c r="U49" s="271" t="s">
        <v>32</v>
      </c>
      <c r="V49" s="271"/>
      <c r="W49" s="101" t="s">
        <v>83</v>
      </c>
      <c r="X49" s="56"/>
      <c r="Y49" s="271" t="s">
        <v>32</v>
      </c>
      <c r="Z49" s="271"/>
      <c r="AA49" s="104" t="s">
        <v>50</v>
      </c>
      <c r="AB49" s="55"/>
      <c r="AC49" s="271" t="s">
        <v>32</v>
      </c>
      <c r="AD49" s="271"/>
      <c r="AE49" s="104" t="s">
        <v>86</v>
      </c>
      <c r="AF49" s="56"/>
      <c r="AG49" s="271" t="s">
        <v>32</v>
      </c>
      <c r="AH49" s="271"/>
      <c r="AI49" s="106" t="s">
        <v>53</v>
      </c>
      <c r="AJ49" s="56"/>
      <c r="AK49" s="271" t="s">
        <v>32</v>
      </c>
      <c r="AL49" s="271"/>
      <c r="AM49" s="104" t="s">
        <v>56</v>
      </c>
      <c r="AN49" s="56"/>
      <c r="AO49" s="271" t="s">
        <v>32</v>
      </c>
      <c r="AP49" s="271"/>
      <c r="AQ49" s="104" t="s">
        <v>58</v>
      </c>
      <c r="AR49" s="56"/>
      <c r="AS49" s="271" t="s">
        <v>32</v>
      </c>
      <c r="AT49" s="271"/>
      <c r="AU49" s="106" t="s">
        <v>63</v>
      </c>
      <c r="AV49" s="55"/>
      <c r="AW49" s="60"/>
      <c r="AX49" s="60"/>
      <c r="AY49" s="115">
        <v>3</v>
      </c>
      <c r="AZ49" s="115">
        <v>2</v>
      </c>
      <c r="BA49" s="115">
        <v>4</v>
      </c>
      <c r="BB49" s="115">
        <v>2</v>
      </c>
      <c r="BC49" s="115">
        <v>6</v>
      </c>
      <c r="BD49" s="115">
        <v>1</v>
      </c>
      <c r="BE49" s="115">
        <v>2</v>
      </c>
      <c r="BF49" s="115">
        <v>6</v>
      </c>
      <c r="BG49" s="115">
        <v>4</v>
      </c>
      <c r="BH49" s="115">
        <v>1</v>
      </c>
      <c r="BI49" s="115">
        <v>0</v>
      </c>
      <c r="BJ49" s="115">
        <v>3</v>
      </c>
      <c r="BK49" s="115">
        <v>4</v>
      </c>
      <c r="BL49" s="115">
        <v>3</v>
      </c>
      <c r="BM49" s="115">
        <v>2</v>
      </c>
      <c r="BN49" s="115">
        <f t="shared" si="4"/>
        <v>4</v>
      </c>
      <c r="BO49" s="115">
        <f t="shared" si="4"/>
        <v>7</v>
      </c>
      <c r="BP49" s="115">
        <f t="shared" si="4"/>
        <v>14</v>
      </c>
      <c r="BQ49" s="115">
        <f t="shared" si="4"/>
        <v>9</v>
      </c>
      <c r="BR49" s="115">
        <f t="shared" si="4"/>
        <v>9</v>
      </c>
    </row>
    <row r="50" spans="1:70" ht="19.5" customHeight="1" x14ac:dyDescent="0.2">
      <c r="A50" s="271" t="s">
        <v>33</v>
      </c>
      <c r="B50" s="271"/>
      <c r="C50" s="106" t="s">
        <v>85</v>
      </c>
      <c r="D50" s="55"/>
      <c r="E50" s="271" t="s">
        <v>33</v>
      </c>
      <c r="F50" s="271"/>
      <c r="G50" s="104" t="s">
        <v>40</v>
      </c>
      <c r="H50" s="56"/>
      <c r="I50" s="271" t="s">
        <v>33</v>
      </c>
      <c r="J50" s="271"/>
      <c r="K50" s="104" t="s">
        <v>90</v>
      </c>
      <c r="L50" s="56"/>
      <c r="M50" s="271" t="s">
        <v>33</v>
      </c>
      <c r="N50" s="271"/>
      <c r="O50" s="104" t="s">
        <v>44</v>
      </c>
      <c r="P50" s="55"/>
      <c r="Q50" s="271" t="s">
        <v>33</v>
      </c>
      <c r="R50" s="271"/>
      <c r="S50" s="104" t="s">
        <v>46</v>
      </c>
      <c r="T50" s="56"/>
      <c r="U50" s="271" t="s">
        <v>33</v>
      </c>
      <c r="V50" s="271"/>
      <c r="W50" s="101" t="s">
        <v>83</v>
      </c>
      <c r="X50" s="56"/>
      <c r="Y50" s="271" t="s">
        <v>33</v>
      </c>
      <c r="Z50" s="271"/>
      <c r="AA50" s="104" t="s">
        <v>50</v>
      </c>
      <c r="AB50" s="55"/>
      <c r="AC50" s="271" t="s">
        <v>33</v>
      </c>
      <c r="AD50" s="271"/>
      <c r="AE50" s="104" t="s">
        <v>86</v>
      </c>
      <c r="AF50" s="56"/>
      <c r="AG50" s="271" t="s">
        <v>33</v>
      </c>
      <c r="AH50" s="271"/>
      <c r="AI50" s="106" t="s">
        <v>53</v>
      </c>
      <c r="AJ50" s="56"/>
      <c r="AK50" s="271" t="s">
        <v>33</v>
      </c>
      <c r="AL50" s="271"/>
      <c r="AM50" s="104" t="s">
        <v>56</v>
      </c>
      <c r="AN50" s="56"/>
      <c r="AO50" s="271" t="s">
        <v>33</v>
      </c>
      <c r="AP50" s="271"/>
      <c r="AQ50" s="104" t="s">
        <v>58</v>
      </c>
      <c r="AR50" s="56"/>
      <c r="AS50" s="271" t="s">
        <v>33</v>
      </c>
      <c r="AT50" s="271"/>
      <c r="AU50" s="106" t="s">
        <v>64</v>
      </c>
      <c r="AV50" s="55"/>
      <c r="AW50" s="60"/>
      <c r="AX50" s="60"/>
      <c r="AY50" s="115">
        <v>3</v>
      </c>
      <c r="AZ50" s="115">
        <v>2</v>
      </c>
      <c r="BA50" s="115">
        <v>4</v>
      </c>
      <c r="BB50" s="115">
        <v>2</v>
      </c>
      <c r="BC50" s="115">
        <v>4</v>
      </c>
      <c r="BD50" s="115">
        <v>1</v>
      </c>
      <c r="BE50" s="115">
        <v>2</v>
      </c>
      <c r="BF50" s="115">
        <v>6</v>
      </c>
      <c r="BG50" s="115">
        <v>4</v>
      </c>
      <c r="BH50" s="115">
        <v>1</v>
      </c>
      <c r="BI50" s="115">
        <v>0</v>
      </c>
      <c r="BJ50" s="115">
        <v>1</v>
      </c>
      <c r="BK50" s="115">
        <v>4</v>
      </c>
      <c r="BL50" s="115">
        <v>3</v>
      </c>
      <c r="BM50" s="115">
        <v>2</v>
      </c>
      <c r="BN50" s="115">
        <f t="shared" si="4"/>
        <v>4</v>
      </c>
      <c r="BO50" s="115">
        <f t="shared" si="4"/>
        <v>5</v>
      </c>
      <c r="BP50" s="115">
        <f t="shared" si="4"/>
        <v>14</v>
      </c>
      <c r="BQ50" s="115">
        <f t="shared" si="4"/>
        <v>9</v>
      </c>
      <c r="BR50" s="115">
        <f t="shared" si="4"/>
        <v>7</v>
      </c>
    </row>
    <row r="51" spans="1:70" x14ac:dyDescent="0.2">
      <c r="H51" s="90" t="s">
        <v>16</v>
      </c>
      <c r="O51" s="276"/>
      <c r="P51" s="277"/>
      <c r="Q51" s="277"/>
      <c r="R51" s="277"/>
      <c r="S51" s="277"/>
      <c r="T51" s="277"/>
    </row>
    <row r="52" spans="1:70" x14ac:dyDescent="0.2">
      <c r="O52" s="277"/>
      <c r="P52" s="277"/>
      <c r="Q52" s="277"/>
      <c r="R52" s="277"/>
      <c r="S52" s="277"/>
      <c r="T52" s="277"/>
    </row>
  </sheetData>
  <mergeCells count="221">
    <mergeCell ref="O51:T52"/>
    <mergeCell ref="AS49:AT49"/>
    <mergeCell ref="A50:B50"/>
    <mergeCell ref="E50:F50"/>
    <mergeCell ref="I50:J50"/>
    <mergeCell ref="M50:N50"/>
    <mergeCell ref="Q50:R50"/>
    <mergeCell ref="U50:V50"/>
    <mergeCell ref="Y50:Z50"/>
    <mergeCell ref="AC50:AD50"/>
    <mergeCell ref="AG50:AH50"/>
    <mergeCell ref="U49:V49"/>
    <mergeCell ref="Y49:Z49"/>
    <mergeCell ref="AC49:AD49"/>
    <mergeCell ref="AG49:AH49"/>
    <mergeCell ref="AK49:AL49"/>
    <mergeCell ref="AO49:AP49"/>
    <mergeCell ref="AK48:AL48"/>
    <mergeCell ref="AO48:AP48"/>
    <mergeCell ref="AS48:AT48"/>
    <mergeCell ref="A49:B49"/>
    <mergeCell ref="E49:F49"/>
    <mergeCell ref="I49:J49"/>
    <mergeCell ref="M49:N49"/>
    <mergeCell ref="Q49:R49"/>
    <mergeCell ref="AK50:AL50"/>
    <mergeCell ref="AO50:AP50"/>
    <mergeCell ref="AS50:AT50"/>
    <mergeCell ref="A48:B48"/>
    <mergeCell ref="E48:F48"/>
    <mergeCell ref="I48:J48"/>
    <mergeCell ref="M48:N48"/>
    <mergeCell ref="Q48:R48"/>
    <mergeCell ref="U48:V48"/>
    <mergeCell ref="Y48:Z48"/>
    <mergeCell ref="AC48:AD48"/>
    <mergeCell ref="AG48:AH48"/>
    <mergeCell ref="A46:B46"/>
    <mergeCell ref="E46:F46"/>
    <mergeCell ref="I46:J46"/>
    <mergeCell ref="M46:N46"/>
    <mergeCell ref="Q46:R46"/>
    <mergeCell ref="AS46:AT46"/>
    <mergeCell ref="A47:B47"/>
    <mergeCell ref="E47:F47"/>
    <mergeCell ref="I47:J47"/>
    <mergeCell ref="M47:N47"/>
    <mergeCell ref="Q47:R47"/>
    <mergeCell ref="U47:V47"/>
    <mergeCell ref="Y47:Z47"/>
    <mergeCell ref="AC47:AD47"/>
    <mergeCell ref="AG47:AH47"/>
    <mergeCell ref="U46:V46"/>
    <mergeCell ref="Y46:Z46"/>
    <mergeCell ref="AC46:AD46"/>
    <mergeCell ref="AG46:AH46"/>
    <mergeCell ref="AK46:AL46"/>
    <mergeCell ref="AO46:AP46"/>
    <mergeCell ref="AK47:AL47"/>
    <mergeCell ref="AO47:AP47"/>
    <mergeCell ref="AS47:AT47"/>
    <mergeCell ref="BN44:BR44"/>
    <mergeCell ref="A45:B45"/>
    <mergeCell ref="E45:F45"/>
    <mergeCell ref="I45:J45"/>
    <mergeCell ref="M45:N45"/>
    <mergeCell ref="Q45:R45"/>
    <mergeCell ref="U45:V45"/>
    <mergeCell ref="Y45:Z45"/>
    <mergeCell ref="AC44:AD44"/>
    <mergeCell ref="AG44:AH44"/>
    <mergeCell ref="AK44:AL44"/>
    <mergeCell ref="AO44:AP44"/>
    <mergeCell ref="AS44:AT44"/>
    <mergeCell ref="AY44:BC44"/>
    <mergeCell ref="AC45:AD45"/>
    <mergeCell ref="AG45:AH45"/>
    <mergeCell ref="AK45:AL45"/>
    <mergeCell ref="AO45:AP45"/>
    <mergeCell ref="AS45:AT45"/>
    <mergeCell ref="AZ41:BC41"/>
    <mergeCell ref="BE41:BH41"/>
    <mergeCell ref="BJ41:BM41"/>
    <mergeCell ref="A44:B44"/>
    <mergeCell ref="E44:F44"/>
    <mergeCell ref="I44:J44"/>
    <mergeCell ref="M44:N44"/>
    <mergeCell ref="Q44:R44"/>
    <mergeCell ref="U44:V44"/>
    <mergeCell ref="Y44:Z44"/>
    <mergeCell ref="AC41:AD41"/>
    <mergeCell ref="AG41:AH41"/>
    <mergeCell ref="AK41:AL41"/>
    <mergeCell ref="AO41:AP41"/>
    <mergeCell ref="AS41:AT41"/>
    <mergeCell ref="AX41:AY41"/>
    <mergeCell ref="BD44:BH44"/>
    <mergeCell ref="BI44:BM44"/>
    <mergeCell ref="A41:B41"/>
    <mergeCell ref="E41:F41"/>
    <mergeCell ref="I41:J41"/>
    <mergeCell ref="M41:N41"/>
    <mergeCell ref="Q41:R41"/>
    <mergeCell ref="U41:V41"/>
    <mergeCell ref="Y41:Z41"/>
    <mergeCell ref="AC40:AD40"/>
    <mergeCell ref="AG40:AH40"/>
    <mergeCell ref="AZ39:BC39"/>
    <mergeCell ref="BE39:BH39"/>
    <mergeCell ref="BJ39:BM39"/>
    <mergeCell ref="A40:B40"/>
    <mergeCell ref="E40:F40"/>
    <mergeCell ref="I40:J40"/>
    <mergeCell ref="M40:N40"/>
    <mergeCell ref="Q40:R40"/>
    <mergeCell ref="U40:V40"/>
    <mergeCell ref="Y40:Z40"/>
    <mergeCell ref="AC39:AD39"/>
    <mergeCell ref="AG39:AH39"/>
    <mergeCell ref="AK39:AL39"/>
    <mergeCell ref="AO39:AP39"/>
    <mergeCell ref="AS39:AT39"/>
    <mergeCell ref="AX39:AY39"/>
    <mergeCell ref="AZ40:BC40"/>
    <mergeCell ref="BE40:BH40"/>
    <mergeCell ref="BJ40:BM40"/>
    <mergeCell ref="AK40:AL40"/>
    <mergeCell ref="AO40:AP40"/>
    <mergeCell ref="AS40:AT40"/>
    <mergeCell ref="AX40:AY40"/>
    <mergeCell ref="A39:B39"/>
    <mergeCell ref="E39:F39"/>
    <mergeCell ref="I39:J39"/>
    <mergeCell ref="M39:N39"/>
    <mergeCell ref="Q39:R39"/>
    <mergeCell ref="U39:V39"/>
    <mergeCell ref="Y39:Z39"/>
    <mergeCell ref="AZ37:BC37"/>
    <mergeCell ref="BE37:BH37"/>
    <mergeCell ref="BJ37:BM37"/>
    <mergeCell ref="A38:B38"/>
    <mergeCell ref="E38:F38"/>
    <mergeCell ref="I38:J38"/>
    <mergeCell ref="M38:N38"/>
    <mergeCell ref="Q38:R38"/>
    <mergeCell ref="U38:V38"/>
    <mergeCell ref="Y38:Z38"/>
    <mergeCell ref="AC37:AD37"/>
    <mergeCell ref="AG37:AH37"/>
    <mergeCell ref="AK37:AL37"/>
    <mergeCell ref="AO37:AP37"/>
    <mergeCell ref="AS37:AT37"/>
    <mergeCell ref="AX37:AY37"/>
    <mergeCell ref="AZ38:BC38"/>
    <mergeCell ref="BE38:BH38"/>
    <mergeCell ref="BJ38:BM38"/>
    <mergeCell ref="AK38:AL38"/>
    <mergeCell ref="AO38:AP38"/>
    <mergeCell ref="AS38:AT38"/>
    <mergeCell ref="AX38:AY38"/>
    <mergeCell ref="A37:B37"/>
    <mergeCell ref="E37:F37"/>
    <mergeCell ref="I37:J37"/>
    <mergeCell ref="M37:N37"/>
    <mergeCell ref="Q37:R37"/>
    <mergeCell ref="U37:V37"/>
    <mergeCell ref="Y37:Z37"/>
    <mergeCell ref="AC36:AD36"/>
    <mergeCell ref="AG36:AH36"/>
    <mergeCell ref="AC38:AD38"/>
    <mergeCell ref="AG38:AH38"/>
    <mergeCell ref="BJ35:BM35"/>
    <mergeCell ref="A36:B36"/>
    <mergeCell ref="E36:F36"/>
    <mergeCell ref="I36:J36"/>
    <mergeCell ref="M36:N36"/>
    <mergeCell ref="Q36:R36"/>
    <mergeCell ref="U36:V36"/>
    <mergeCell ref="Y36:Z36"/>
    <mergeCell ref="AZ36:BC36"/>
    <mergeCell ref="BE36:BH36"/>
    <mergeCell ref="BJ36:BM36"/>
    <mergeCell ref="AK36:AL36"/>
    <mergeCell ref="AO36:AP36"/>
    <mergeCell ref="AS36:AT36"/>
    <mergeCell ref="AX36:AY36"/>
    <mergeCell ref="AG34:AH34"/>
    <mergeCell ref="AK34:AL34"/>
    <mergeCell ref="AO34:AP34"/>
    <mergeCell ref="AS34:AT34"/>
    <mergeCell ref="M35:O35"/>
    <mergeCell ref="AG35:AI35"/>
    <mergeCell ref="AS35:AU35"/>
    <mergeCell ref="AZ2:BC2"/>
    <mergeCell ref="BE2:BH2"/>
    <mergeCell ref="AG2:AJ2"/>
    <mergeCell ref="AK2:AN2"/>
    <mergeCell ref="AO2:AR2"/>
    <mergeCell ref="AS2:AV2"/>
    <mergeCell ref="AZ35:BC35"/>
    <mergeCell ref="BE35:BH35"/>
    <mergeCell ref="A34:B34"/>
    <mergeCell ref="E34:F34"/>
    <mergeCell ref="I34:J34"/>
    <mergeCell ref="M34:N34"/>
    <mergeCell ref="Q34:R34"/>
    <mergeCell ref="U34:V34"/>
    <mergeCell ref="Y34:Z34"/>
    <mergeCell ref="AC34:AD34"/>
    <mergeCell ref="Y2:AB2"/>
    <mergeCell ref="AC2:AF2"/>
    <mergeCell ref="A1:L1"/>
    <mergeCell ref="T1:V1"/>
    <mergeCell ref="AF1:AH1"/>
    <mergeCell ref="AN1:AP1"/>
    <mergeCell ref="A2:D2"/>
    <mergeCell ref="E2:H2"/>
    <mergeCell ref="I2:L2"/>
    <mergeCell ref="M2:P2"/>
    <mergeCell ref="Q2:T2"/>
    <mergeCell ref="U2:X2"/>
  </mergeCells>
  <phoneticPr fontId="1"/>
  <printOptions horizontalCentered="1" verticalCentered="1"/>
  <pageMargins left="0.39370078740157483" right="0.39370078740157483" top="0.19685039370078741" bottom="0.19685039370078741" header="0" footer="0"/>
  <pageSetup paperSize="8" scale="63" orientation="landscape" r:id="rId1"/>
  <headerFooter alignWithMargins="0"/>
  <rowBreaks count="1" manualBreakCount="1">
    <brk id="53" max="16383" man="1"/>
  </rowBreaks>
  <colBreaks count="1" manualBreakCount="1">
    <brk id="24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0５年度 (案）</vt:lpstr>
      <vt:lpstr>'0５年度 (案）'!Print_Area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</dc:creator>
  <cp:lastModifiedBy>kusi-e</cp:lastModifiedBy>
  <cp:lastPrinted>2024-04-03T23:51:06Z</cp:lastPrinted>
  <dcterms:created xsi:type="dcterms:W3CDTF">2004-01-14T10:03:26Z</dcterms:created>
  <dcterms:modified xsi:type="dcterms:W3CDTF">2024-04-04T00:46:23Z</dcterms:modified>
</cp:coreProperties>
</file>